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30" windowWidth="9555" windowHeight="6690"/>
  </bookViews>
  <sheets>
    <sheet name="Small" sheetId="1" r:id="rId1"/>
    <sheet name="Medium" sheetId="2" r:id="rId2"/>
    <sheet name="Large" sheetId="3" r:id="rId3"/>
    <sheet name="Sheet1" sheetId="5" r:id="rId4"/>
  </sheets>
  <calcPr calcId="144315"/>
</workbook>
</file>

<file path=xl/calcChain.xml><?xml version="1.0" encoding="utf-8"?>
<calcChain xmlns="http://schemas.openxmlformats.org/spreadsheetml/2006/main">
  <c r="E23" i="1" l="1"/>
  <c r="D19" i="1"/>
  <c r="C19" i="1"/>
  <c r="B19" i="1"/>
  <c r="E19" i="1" s="1"/>
  <c r="E17" i="1"/>
  <c r="E16" i="1"/>
  <c r="E15" i="1"/>
  <c r="E14" i="1"/>
  <c r="D11" i="1"/>
  <c r="D21" i="1" s="1"/>
  <c r="D25" i="1" s="1"/>
  <c r="C11" i="1"/>
  <c r="C21" i="1" s="1"/>
  <c r="C25" i="1" s="1"/>
  <c r="B11" i="1"/>
  <c r="B21" i="1" s="1"/>
  <c r="B25" i="1" s="1"/>
  <c r="E9" i="1"/>
  <c r="E8" i="1"/>
  <c r="E7" i="1"/>
  <c r="E6" i="1"/>
  <c r="D22" i="2"/>
  <c r="E22" i="2" s="1"/>
  <c r="F22" i="2" s="1"/>
  <c r="G22" i="2" s="1"/>
  <c r="H22" i="2" s="1"/>
  <c r="I22" i="2" s="1"/>
  <c r="J22" i="2" s="1"/>
  <c r="K22" i="2" s="1"/>
  <c r="L22" i="2" s="1"/>
  <c r="M22" i="2" s="1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O16" i="2"/>
  <c r="N16" i="2"/>
  <c r="O15" i="2"/>
  <c r="N15" i="2"/>
  <c r="O14" i="2"/>
  <c r="N14" i="2"/>
  <c r="O13" i="2"/>
  <c r="N13" i="2"/>
  <c r="M10" i="2"/>
  <c r="M20" i="2" s="1"/>
  <c r="M24" i="2" s="1"/>
  <c r="L10" i="2"/>
  <c r="L20" i="2" s="1"/>
  <c r="L24" i="2" s="1"/>
  <c r="K10" i="2"/>
  <c r="K20" i="2" s="1"/>
  <c r="K24" i="2" s="1"/>
  <c r="J10" i="2"/>
  <c r="J20" i="2" s="1"/>
  <c r="J24" i="2" s="1"/>
  <c r="I10" i="2"/>
  <c r="I20" i="2" s="1"/>
  <c r="I24" i="2" s="1"/>
  <c r="H10" i="2"/>
  <c r="H20" i="2" s="1"/>
  <c r="H24" i="2" s="1"/>
  <c r="G10" i="2"/>
  <c r="G20" i="2" s="1"/>
  <c r="G24" i="2" s="1"/>
  <c r="F10" i="2"/>
  <c r="F20" i="2" s="1"/>
  <c r="F24" i="2" s="1"/>
  <c r="E10" i="2"/>
  <c r="E20" i="2" s="1"/>
  <c r="E24" i="2" s="1"/>
  <c r="D10" i="2"/>
  <c r="D20" i="2" s="1"/>
  <c r="D24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11" i="1" l="1"/>
  <c r="E21" i="1" s="1"/>
  <c r="E25" i="1" s="1"/>
  <c r="N22" i="2"/>
  <c r="O22" i="2" s="1"/>
  <c r="N10" i="2"/>
  <c r="N20" i="2" l="1"/>
  <c r="O10" i="2"/>
  <c r="N24" i="2" l="1"/>
  <c r="O24" i="2" s="1"/>
  <c r="O20" i="2"/>
</calcChain>
</file>

<file path=xl/sharedStrings.xml><?xml version="1.0" encoding="utf-8"?>
<sst xmlns="http://schemas.openxmlformats.org/spreadsheetml/2006/main" count="713" uniqueCount="487">
  <si>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</si>
  <si>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</si>
  <si>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</si>
  <si>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</si>
  <si>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</si>
  <si>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</si>
  <si>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</si>
  <si>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</si>
  <si>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</si>
  <si>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</si>
  <si>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</si>
  <si>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</si>
  <si>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</si>
  <si>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</si>
  <si>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</si>
  <si>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</si>
  <si>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</si>
  <si>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</si>
  <si>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</si>
  <si>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</si>
  <si>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</si>
  <si>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</si>
  <si>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</si>
  <si>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</si>
  <si>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</si>
  <si>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</si>
  <si>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</si>
  <si>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</si>
  <si>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</si>
  <si>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</si>
  <si>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</si>
  <si>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</si>
  <si>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</si>
  <si>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</si>
  <si>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</si>
  <si>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</si>
  <si>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</si>
  <si>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</si>
  <si>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</si>
  <si>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Salary Level</t>
  </si>
  <si>
    <t>Started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</si>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</sst>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4" fontId="3" fillId="0" borderId="0" xfId="1" applyNumberFormat="1" applyFont="1"/>
    <xf numFmtId="9" fontId="3" fillId="0" borderId="0" xfId="2" applyFont="1"/>
    <xf numFmtId="0" fontId="7" fillId="0" borderId="0" xfId="0" applyFont="1"/>
    <xf numFmtId="0" fontId="5" fillId="0" borderId="0" xfId="0" applyFont="1" applyAlignment="1">
      <alignment horizontal="right"/>
    </xf>
    <xf numFmtId="0" fontId="3" fillId="0" borderId="0" xfId="3" applyFont="1" applyAlignment="1" applyProtection="1"/>
    <xf numFmtId="14" fontId="3" fillId="0" borderId="0" xfId="0" applyNumberFormat="1" applyFont="1"/>
    <xf numFmtId="0" fontId="3" fillId="0" borderId="0" xfId="0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26" Type="http://schemas.openxmlformats.org/officeDocument/2006/relationships/hyperlink" Target="mailto:emccafferty@alpheiusge.ie" TargetMode="External"/><Relationship Id="rId39" Type="http://schemas.openxmlformats.org/officeDocument/2006/relationships/hyperlink" Target="mailto:aharrignton@alpheius.com.au" TargetMode="External"/><Relationship Id="rId21" Type="http://schemas.openxmlformats.org/officeDocument/2006/relationships/hyperlink" Target="mailto:eroddy@alpheiusge.ie" TargetMode="External"/><Relationship Id="rId34" Type="http://schemas.openxmlformats.org/officeDocument/2006/relationships/hyperlink" Target="mailto:skelliher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76" Type="http://schemas.openxmlformats.org/officeDocument/2006/relationships/hyperlink" Target="mailto:hlacombe@alpheiusge.fr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16" Type="http://schemas.openxmlformats.org/officeDocument/2006/relationships/hyperlink" Target="mailto:hboramori@alpheiusge.com.nz" TargetMode="External"/><Relationship Id="rId29" Type="http://schemas.openxmlformats.org/officeDocument/2006/relationships/hyperlink" Target="mailto:kconvery@alpheiusge.ie" TargetMode="External"/><Relationship Id="rId11" Type="http://schemas.openxmlformats.org/officeDocument/2006/relationships/hyperlink" Target="mailto:ktamahori@alpheiusge.com.nz" TargetMode="External"/><Relationship Id="rId24" Type="http://schemas.openxmlformats.org/officeDocument/2006/relationships/hyperlink" Target="mailto:aobrien@alpheiusge.ie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66" Type="http://schemas.openxmlformats.org/officeDocument/2006/relationships/hyperlink" Target="mailto:cwater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87" Type="http://schemas.openxmlformats.org/officeDocument/2006/relationships/hyperlink" Target="mailto:crenausse@alpheiusge.fr" TargetMode="External"/><Relationship Id="rId5" Type="http://schemas.openxmlformats.org/officeDocument/2006/relationships/hyperlink" Target="mailto:vsmith@alpheiusge.com.nz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90" Type="http://schemas.openxmlformats.org/officeDocument/2006/relationships/hyperlink" Target="mailto:vmontepatr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56" Type="http://schemas.openxmlformats.org/officeDocument/2006/relationships/hyperlink" Target="mailto:ejones@alpheiusge.com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77" Type="http://schemas.openxmlformats.org/officeDocument/2006/relationships/hyperlink" Target="mailto:hlacombe@alpheiusge.fr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/>
  </sheetViews>
  <sheetFormatPr defaultRowHeight="15" x14ac:dyDescent="0.2"/>
  <cols>
    <col min="1" max="1" width="19.85546875" style="2" customWidth="1"/>
    <col min="2" max="5" width="12.7109375" style="2" customWidth="1"/>
    <col min="6" max="16384" width="9.140625" style="2"/>
  </cols>
  <sheetData>
    <row r="1" spans="1:5" ht="18.75" x14ac:dyDescent="0.3">
      <c r="A1" s="1" t="s">
        <v>0</v>
      </c>
    </row>
    <row r="2" spans="1:5" x14ac:dyDescent="0.25">
      <c r="A2" s="3" t="s">
        <v>1</v>
      </c>
    </row>
    <row r="5" spans="1:5" ht="12.75" x14ac:dyDescent="0.2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ht="12.75" x14ac:dyDescent="0.2">
      <c r="A6" s="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ht="12.75" x14ac:dyDescent="0.2">
      <c r="A7" s="6" t="s">
        <v>8</v>
      </c>
      <c r="B7" s="7">
        <v>1524294</v>
      </c>
      <c r="C7" s="7">
        <v>1685548</v>
      </c>
      <c r="D7" s="7">
        <v>1599854</v>
      </c>
      <c r="E7" s="7">
        <f>SUM(B7:D7)</f>
        <v>4809696</v>
      </c>
    </row>
    <row r="8" spans="1:5" ht="12.75" x14ac:dyDescent="0.2">
      <c r="A8" s="6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ht="12.75" x14ac:dyDescent="0.2">
      <c r="A9" s="6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ht="12.75" x14ac:dyDescent="0.2">
      <c r="B10" s="7"/>
      <c r="C10" s="7"/>
      <c r="D10" s="7"/>
      <c r="E10" s="7"/>
    </row>
    <row r="11" spans="1:5" ht="12.75" x14ac:dyDescent="0.2">
      <c r="A11" s="4" t="s">
        <v>11</v>
      </c>
      <c r="B11" s="7">
        <f>SUM(B6:B10)</f>
        <v>8627260</v>
      </c>
      <c r="C11" s="7">
        <f>SUM(C6:C10)</f>
        <v>8839885</v>
      </c>
      <c r="D11" s="7">
        <f>SUM(D6:D10)</f>
        <v>8283443</v>
      </c>
      <c r="E11" s="7">
        <f>SUM(B11:D11)</f>
        <v>25750588</v>
      </c>
    </row>
    <row r="12" spans="1:5" ht="12.75" x14ac:dyDescent="0.2">
      <c r="B12" s="7"/>
      <c r="C12" s="7"/>
      <c r="D12" s="7"/>
      <c r="E12" s="7"/>
    </row>
    <row r="13" spans="1:5" ht="12.75" x14ac:dyDescent="0.2">
      <c r="A13" s="4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ht="12.75" x14ac:dyDescent="0.2">
      <c r="A14" s="6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ht="12.75" x14ac:dyDescent="0.2">
      <c r="A15" s="6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ht="12.75" x14ac:dyDescent="0.2">
      <c r="A16" s="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ht="12.75" x14ac:dyDescent="0.2">
      <c r="A17" s="6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ht="12.75" x14ac:dyDescent="0.2">
      <c r="B18" s="7"/>
      <c r="C18" s="7"/>
      <c r="D18" s="7"/>
      <c r="E18" s="7"/>
    </row>
    <row r="19" spans="1:5" ht="12.75" x14ac:dyDescent="0.2">
      <c r="A19" s="4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ht="12.75" x14ac:dyDescent="0.2">
      <c r="B20" s="7"/>
      <c r="C20" s="7"/>
      <c r="D20" s="7"/>
      <c r="E20" s="7"/>
    </row>
    <row r="21" spans="1:5" ht="12.75" x14ac:dyDescent="0.2">
      <c r="A21" s="4" t="s">
        <v>14</v>
      </c>
      <c r="B21" s="7">
        <f>B11-B19</f>
        <v>3908491</v>
      </c>
      <c r="C21" s="7">
        <f>C11-C19</f>
        <v>3979552</v>
      </c>
      <c r="D21" s="7">
        <f>D11-D19</f>
        <v>3728129</v>
      </c>
      <c r="E21" s="7">
        <f>E11-E19</f>
        <v>11616172</v>
      </c>
    </row>
    <row r="22" spans="1:5" ht="12.75" x14ac:dyDescent="0.2">
      <c r="B22" s="7"/>
      <c r="C22" s="7"/>
      <c r="D22" s="7"/>
      <c r="E22" s="7"/>
    </row>
    <row r="23" spans="1:5" ht="12.75" x14ac:dyDescent="0.2">
      <c r="A23" s="4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ht="12.75" x14ac:dyDescent="0.2">
      <c r="B24" s="7"/>
      <c r="C24" s="7"/>
      <c r="D24" s="7"/>
      <c r="E24" s="7"/>
    </row>
    <row r="25" spans="1:5" ht="12.75" x14ac:dyDescent="0.2">
      <c r="A25" s="4" t="s">
        <v>16</v>
      </c>
      <c r="B25" s="7">
        <f>B21-B23</f>
        <v>1763047</v>
      </c>
      <c r="C25" s="7">
        <f>C21-C23</f>
        <v>1392330</v>
      </c>
      <c r="D25" s="7">
        <f>D21-D23</f>
        <v>1206796</v>
      </c>
      <c r="E25" s="7">
        <f>E21-E23</f>
        <v>4362173</v>
      </c>
    </row>
    <row r="29" spans="1:5" ht="12.75" x14ac:dyDescent="0.2">
      <c r="A29" s="4" t="s">
        <v>17</v>
      </c>
      <c r="B29" s="8">
        <v>0.7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defaultRowHeight="12.75" x14ac:dyDescent="0.2"/>
  <cols>
    <col min="1" max="1" width="18.42578125" style="2" customWidth="1"/>
    <col min="2" max="13" width="10.7109375" style="2" customWidth="1"/>
    <col min="14" max="15" width="12.7109375" style="2" customWidth="1"/>
    <col min="16" max="16384" width="9.140625" style="2"/>
  </cols>
  <sheetData>
    <row r="1" spans="1:15" ht="18.75" x14ac:dyDescent="0.3">
      <c r="A1" s="1" t="s">
        <v>0</v>
      </c>
    </row>
    <row r="2" spans="1:15" ht="15" x14ac:dyDescent="0.25">
      <c r="A2" s="3" t="s">
        <v>18</v>
      </c>
    </row>
    <row r="4" spans="1:15" x14ac:dyDescent="0.2">
      <c r="A4" s="4" t="s">
        <v>2</v>
      </c>
      <c r="B4" s="4" t="s">
        <v>3</v>
      </c>
      <c r="C4" s="4" t="s">
        <v>4</v>
      </c>
      <c r="D4" s="4" t="s">
        <v>5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</row>
    <row r="5" spans="1:15" x14ac:dyDescent="0.2">
      <c r="A5" s="6" t="s">
        <v>7</v>
      </c>
      <c r="B5" s="7">
        <v>105025.4</v>
      </c>
      <c r="C5" s="7">
        <v>154700</v>
      </c>
      <c r="D5" s="7">
        <v>148836.9</v>
      </c>
      <c r="E5" s="7">
        <v>163720.59</v>
      </c>
      <c r="F5" s="7">
        <v>180092.649</v>
      </c>
      <c r="G5" s="7">
        <v>198101.91390000001</v>
      </c>
      <c r="H5" s="7">
        <v>217912.10529000004</v>
      </c>
      <c r="I5" s="7">
        <v>239703.31581900007</v>
      </c>
      <c r="J5" s="7">
        <v>263673.64740090008</v>
      </c>
      <c r="K5" s="7">
        <v>290041.01214099012</v>
      </c>
      <c r="L5" s="7">
        <v>319045.11335508915</v>
      </c>
      <c r="M5" s="7">
        <v>350949.62469059811</v>
      </c>
      <c r="N5" s="7">
        <f>SUM(B5:G5)</f>
        <v>950477.45290000003</v>
      </c>
      <c r="O5" s="7">
        <f>N5*$B$30</f>
        <v>665334.21702999994</v>
      </c>
    </row>
    <row r="6" spans="1:15" x14ac:dyDescent="0.2">
      <c r="A6" s="6" t="s">
        <v>8</v>
      </c>
      <c r="B6" s="7">
        <v>152429.4</v>
      </c>
      <c r="C6" s="7">
        <v>168554.8</v>
      </c>
      <c r="D6" s="7">
        <v>159985.4</v>
      </c>
      <c r="E6" s="7">
        <v>175983.94</v>
      </c>
      <c r="F6" s="7">
        <v>193582.33400000006</v>
      </c>
      <c r="G6" s="7">
        <v>212940.56740000009</v>
      </c>
      <c r="H6" s="7">
        <v>234234.62414000012</v>
      </c>
      <c r="I6" s="7">
        <v>257658.08655400015</v>
      </c>
      <c r="J6" s="7">
        <v>283423.89520940022</v>
      </c>
      <c r="K6" s="7">
        <v>311766.28473034024</v>
      </c>
      <c r="L6" s="7">
        <v>342942.91320337431</v>
      </c>
      <c r="M6" s="7">
        <v>377237.20452371176</v>
      </c>
      <c r="N6" s="7">
        <f>SUM(B6:G6)</f>
        <v>1063476.4414000001</v>
      </c>
      <c r="O6" s="7">
        <f t="shared" ref="O6:O20" si="0">N6*$B$30</f>
        <v>744433.50898000004</v>
      </c>
    </row>
    <row r="7" spans="1:15" x14ac:dyDescent="0.2">
      <c r="A7" s="6" t="s">
        <v>9</v>
      </c>
      <c r="B7" s="7">
        <v>352148.7</v>
      </c>
      <c r="C7" s="7">
        <v>298544.8</v>
      </c>
      <c r="D7" s="7">
        <v>274122.09999999998</v>
      </c>
      <c r="E7" s="7">
        <v>301534.31</v>
      </c>
      <c r="F7" s="7">
        <v>331687.7410000001</v>
      </c>
      <c r="G7" s="7">
        <v>364856.51510000014</v>
      </c>
      <c r="H7" s="7">
        <v>401342.16661000019</v>
      </c>
      <c r="I7" s="7">
        <v>441476.38327100023</v>
      </c>
      <c r="J7" s="7">
        <v>485624.02159810031</v>
      </c>
      <c r="K7" s="7">
        <v>534186.42375791038</v>
      </c>
      <c r="L7" s="7">
        <v>587605.06613370148</v>
      </c>
      <c r="M7" s="7">
        <v>646365.57274707162</v>
      </c>
      <c r="N7" s="7">
        <f>SUM(B7:G7)</f>
        <v>1922894.1661000003</v>
      </c>
      <c r="O7" s="7">
        <f t="shared" si="0"/>
        <v>1346025.9162700002</v>
      </c>
    </row>
    <row r="8" spans="1:15" x14ac:dyDescent="0.2">
      <c r="A8" s="6" t="s">
        <v>10</v>
      </c>
      <c r="B8" s="7">
        <v>253122.5</v>
      </c>
      <c r="C8" s="7">
        <v>262188.90000000002</v>
      </c>
      <c r="D8" s="7">
        <v>245399.9</v>
      </c>
      <c r="E8" s="7">
        <v>269939.89</v>
      </c>
      <c r="F8" s="7">
        <v>296933.87900000013</v>
      </c>
      <c r="G8" s="7">
        <v>326627.26690000016</v>
      </c>
      <c r="H8" s="7">
        <v>359289.9935900002</v>
      </c>
      <c r="I8" s="7">
        <v>395218.99294900027</v>
      </c>
      <c r="J8" s="7">
        <v>2420</v>
      </c>
      <c r="K8" s="7">
        <v>2662</v>
      </c>
      <c r="L8" s="7">
        <v>2928.2</v>
      </c>
      <c r="M8" s="7">
        <v>3221.02</v>
      </c>
      <c r="N8" s="7">
        <f>SUM(B8:G8)</f>
        <v>1654212.3359000003</v>
      </c>
      <c r="O8" s="7">
        <f t="shared" si="0"/>
        <v>1157948.6351300001</v>
      </c>
    </row>
    <row r="9" spans="1:15" x14ac:dyDescent="0.2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x14ac:dyDescent="0.2">
      <c r="A10" s="4" t="s">
        <v>11</v>
      </c>
      <c r="B10" s="7">
        <f t="shared" ref="B10:M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 t="shared" si="1"/>
        <v>911178.7300000001</v>
      </c>
      <c r="F10" s="7">
        <f t="shared" si="1"/>
        <v>1002296.6030000004</v>
      </c>
      <c r="G10" s="7">
        <f t="shared" si="1"/>
        <v>1102526.2633000005</v>
      </c>
      <c r="H10" s="7">
        <f t="shared" si="1"/>
        <v>1212778.8896300006</v>
      </c>
      <c r="I10" s="7">
        <f t="shared" si="1"/>
        <v>1334056.7785930007</v>
      </c>
      <c r="J10" s="7">
        <f t="shared" si="1"/>
        <v>1035141.5642084006</v>
      </c>
      <c r="K10" s="7">
        <f t="shared" si="1"/>
        <v>1138655.7206292409</v>
      </c>
      <c r="L10" s="7">
        <f t="shared" si="1"/>
        <v>1252521.2926921649</v>
      </c>
      <c r="M10" s="7">
        <f t="shared" si="1"/>
        <v>1377773.4219613816</v>
      </c>
      <c r="N10" s="7">
        <f>SUM(B10:G10)</f>
        <v>5591060.3963000011</v>
      </c>
      <c r="O10" s="7">
        <f t="shared" si="0"/>
        <v>3913742.2774100006</v>
      </c>
    </row>
    <row r="11" spans="1:15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">
      <c r="A12" s="4" t="s">
        <v>12</v>
      </c>
      <c r="B12" s="4" t="s">
        <v>3</v>
      </c>
      <c r="C12" s="4" t="s">
        <v>4</v>
      </c>
      <c r="D12" s="4" t="s">
        <v>5</v>
      </c>
      <c r="E12" s="4" t="s">
        <v>19</v>
      </c>
      <c r="F12" s="4" t="s">
        <v>20</v>
      </c>
      <c r="G12" s="4" t="s">
        <v>21</v>
      </c>
      <c r="H12" s="4" t="s">
        <v>22</v>
      </c>
      <c r="I12" s="4" t="s">
        <v>23</v>
      </c>
      <c r="J12" s="4" t="s">
        <v>24</v>
      </c>
      <c r="K12" s="4" t="s">
        <v>25</v>
      </c>
      <c r="L12" s="4" t="s">
        <v>26</v>
      </c>
      <c r="M12" s="4" t="s">
        <v>27</v>
      </c>
      <c r="N12" s="4" t="s">
        <v>28</v>
      </c>
      <c r="O12" s="4" t="s">
        <v>29</v>
      </c>
    </row>
    <row r="13" spans="1:15" x14ac:dyDescent="0.2">
      <c r="A13" s="6" t="s">
        <v>7</v>
      </c>
      <c r="B13" s="7">
        <v>55099.8</v>
      </c>
      <c r="C13" s="7">
        <v>85055.4</v>
      </c>
      <c r="D13" s="7">
        <v>81887.399999999994</v>
      </c>
      <c r="E13" s="7">
        <v>90076.14</v>
      </c>
      <c r="F13" s="7">
        <v>99083.75400000003</v>
      </c>
      <c r="G13" s="7">
        <v>108992.12940000005</v>
      </c>
      <c r="H13" s="7">
        <v>119891.34234000006</v>
      </c>
      <c r="I13" s="7">
        <v>131880.47657400009</v>
      </c>
      <c r="J13" s="7">
        <v>145068.52423140011</v>
      </c>
      <c r="K13" s="7">
        <v>159575.37665454013</v>
      </c>
      <c r="L13" s="7">
        <v>175532.91431999416</v>
      </c>
      <c r="M13" s="7">
        <v>193086.20575199361</v>
      </c>
      <c r="N13" s="7">
        <f>SUM(B13:G13)</f>
        <v>520194.62340000004</v>
      </c>
      <c r="O13" s="7">
        <f t="shared" si="0"/>
        <v>364136.23638000002</v>
      </c>
    </row>
    <row r="14" spans="1:15" x14ac:dyDescent="0.2">
      <c r="A14" s="6" t="s">
        <v>8</v>
      </c>
      <c r="B14" s="7">
        <v>83822.3</v>
      </c>
      <c r="C14" s="7">
        <v>92677.8</v>
      </c>
      <c r="D14" s="7">
        <v>87911.4</v>
      </c>
      <c r="E14" s="7">
        <v>96702.54</v>
      </c>
      <c r="F14" s="7">
        <v>106372.79400000004</v>
      </c>
      <c r="G14" s="7">
        <v>117010.07340000005</v>
      </c>
      <c r="H14" s="7">
        <v>128711.08074000006</v>
      </c>
      <c r="I14" s="7">
        <v>141582.18881400008</v>
      </c>
      <c r="J14" s="7">
        <v>155740.40769540009</v>
      </c>
      <c r="K14" s="7">
        <v>171314.44846494013</v>
      </c>
      <c r="L14" s="7">
        <v>188445.89331143416</v>
      </c>
      <c r="M14" s="7">
        <v>207290.48264257758</v>
      </c>
      <c r="N14" s="7">
        <f>SUM(B14:G14)</f>
        <v>584496.90740000014</v>
      </c>
      <c r="O14" s="7">
        <f t="shared" si="0"/>
        <v>409147.83518000005</v>
      </c>
    </row>
    <row r="15" spans="1:15" x14ac:dyDescent="0.2">
      <c r="A15" s="6" t="s">
        <v>9</v>
      </c>
      <c r="B15" s="7">
        <v>193688.2</v>
      </c>
      <c r="C15" s="7">
        <v>164155.4</v>
      </c>
      <c r="D15" s="7">
        <v>150777.4</v>
      </c>
      <c r="E15" s="7">
        <v>165855.14000000001</v>
      </c>
      <c r="F15" s="7">
        <v>182440.65400000004</v>
      </c>
      <c r="G15" s="7">
        <v>200684.71940000006</v>
      </c>
      <c r="H15" s="7">
        <v>220753.19134000008</v>
      </c>
      <c r="I15" s="7">
        <v>242828.5104740001</v>
      </c>
      <c r="J15" s="7">
        <v>267111.3615214001</v>
      </c>
      <c r="K15" s="7">
        <v>293822.49767354014</v>
      </c>
      <c r="L15" s="7">
        <v>323204.74744089419</v>
      </c>
      <c r="M15" s="7">
        <v>355525.22218498366</v>
      </c>
      <c r="N15" s="7">
        <f>SUM(B15:G15)</f>
        <v>1057601.5134000001</v>
      </c>
      <c r="O15" s="7">
        <f t="shared" si="0"/>
        <v>740321.05937999999</v>
      </c>
    </row>
    <row r="16" spans="1:15" x14ac:dyDescent="0.2">
      <c r="A16" s="6" t="s">
        <v>10</v>
      </c>
      <c r="B16" s="7">
        <v>139266.6</v>
      </c>
      <c r="C16" s="7">
        <v>144144.70000000001</v>
      </c>
      <c r="D16" s="7">
        <v>134955.20000000001</v>
      </c>
      <c r="E16" s="7">
        <v>148450.72</v>
      </c>
      <c r="F16" s="7">
        <v>163295.79200000004</v>
      </c>
      <c r="G16" s="7">
        <v>179625.37120000005</v>
      </c>
      <c r="H16" s="7">
        <v>197587.90832000008</v>
      </c>
      <c r="I16" s="7">
        <v>217346.6991520001</v>
      </c>
      <c r="J16" s="7">
        <v>239081.36906720014</v>
      </c>
      <c r="K16" s="7">
        <v>262989.50597392017</v>
      </c>
      <c r="L16" s="7">
        <v>289288.45657131221</v>
      </c>
      <c r="M16" s="7">
        <v>318217.30222844344</v>
      </c>
      <c r="N16" s="7">
        <f>SUM(B16:G16)</f>
        <v>909738.38320000016</v>
      </c>
      <c r="O16" s="7">
        <f t="shared" si="0"/>
        <v>636816.8682400001</v>
      </c>
    </row>
    <row r="17" spans="1:15" x14ac:dyDescent="0.2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x14ac:dyDescent="0.2">
      <c r="A18" s="4" t="s">
        <v>13</v>
      </c>
      <c r="B18" s="7">
        <f t="shared" ref="B18:M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 t="shared" si="2"/>
        <v>501084.54000000004</v>
      </c>
      <c r="F18" s="7">
        <f t="shared" si="2"/>
        <v>551192.99400000018</v>
      </c>
      <c r="G18" s="7">
        <f t="shared" si="2"/>
        <v>606312.2934000002</v>
      </c>
      <c r="H18" s="7">
        <f t="shared" si="2"/>
        <v>666943.52274000028</v>
      </c>
      <c r="I18" s="7">
        <f t="shared" si="2"/>
        <v>733637.87501400046</v>
      </c>
      <c r="J18" s="7">
        <f t="shared" si="2"/>
        <v>807001.66251540033</v>
      </c>
      <c r="K18" s="7">
        <f t="shared" si="2"/>
        <v>887701.82876694063</v>
      </c>
      <c r="L18" s="7">
        <f t="shared" si="2"/>
        <v>976472.01164363464</v>
      </c>
      <c r="M18" s="7">
        <f t="shared" si="2"/>
        <v>1074119.2128079983</v>
      </c>
      <c r="N18" s="7">
        <f>SUM(B18:G18)</f>
        <v>3072031.4274000004</v>
      </c>
      <c r="O18" s="7">
        <f t="shared" si="0"/>
        <v>2150421.9991800003</v>
      </c>
    </row>
    <row r="19" spans="1:15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">
      <c r="A20" s="4" t="s">
        <v>14</v>
      </c>
      <c r="B20" s="7">
        <f>B10-B18</f>
        <v>390849.1</v>
      </c>
      <c r="C20" s="7">
        <f t="shared" ref="C20:N20" si="3">C10-C18</f>
        <v>397955.2</v>
      </c>
      <c r="D20" s="7">
        <f t="shared" si="3"/>
        <v>372812.89999999997</v>
      </c>
      <c r="E20" s="7">
        <f t="shared" si="3"/>
        <v>410094.19000000006</v>
      </c>
      <c r="F20" s="7">
        <f t="shared" si="3"/>
        <v>451103.60900000017</v>
      </c>
      <c r="G20" s="7">
        <f t="shared" si="3"/>
        <v>496213.96990000026</v>
      </c>
      <c r="H20" s="7">
        <f t="shared" si="3"/>
        <v>545835.3668900003</v>
      </c>
      <c r="I20" s="7">
        <f t="shared" si="3"/>
        <v>600418.90357900027</v>
      </c>
      <c r="J20" s="7">
        <f t="shared" si="3"/>
        <v>228139.90169300023</v>
      </c>
      <c r="K20" s="7">
        <f t="shared" si="3"/>
        <v>250953.89186230022</v>
      </c>
      <c r="L20" s="7">
        <f t="shared" si="3"/>
        <v>276049.28104853025</v>
      </c>
      <c r="M20" s="7">
        <f t="shared" si="3"/>
        <v>303654.20915338327</v>
      </c>
      <c r="N20" s="7">
        <f t="shared" si="3"/>
        <v>2519028.9689000007</v>
      </c>
      <c r="O20" s="7">
        <f t="shared" si="0"/>
        <v>1763320.2782300003</v>
      </c>
    </row>
    <row r="21" spans="1:15" x14ac:dyDescent="0.2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x14ac:dyDescent="0.2">
      <c r="A22" s="4" t="s">
        <v>15</v>
      </c>
      <c r="B22" s="7">
        <v>2000</v>
      </c>
      <c r="C22" s="7">
        <f>B22*110%</f>
        <v>2200</v>
      </c>
      <c r="D22" s="7">
        <f t="shared" ref="D22:M22" si="4">C22*110%</f>
        <v>2420</v>
      </c>
      <c r="E22" s="7">
        <f t="shared" si="4"/>
        <v>2662</v>
      </c>
      <c r="F22" s="7">
        <f t="shared" si="4"/>
        <v>2928.2000000000003</v>
      </c>
      <c r="G22" s="7">
        <f t="shared" si="4"/>
        <v>3221.0200000000004</v>
      </c>
      <c r="H22" s="7">
        <f t="shared" si="4"/>
        <v>3543.1220000000008</v>
      </c>
      <c r="I22" s="7">
        <f t="shared" si="4"/>
        <v>3897.4342000000011</v>
      </c>
      <c r="J22" s="7">
        <f t="shared" si="4"/>
        <v>4287.1776200000013</v>
      </c>
      <c r="K22" s="7">
        <f t="shared" si="4"/>
        <v>4715.8953820000015</v>
      </c>
      <c r="L22" s="7">
        <f t="shared" si="4"/>
        <v>5187.4849202000023</v>
      </c>
      <c r="M22" s="7">
        <f t="shared" si="4"/>
        <v>5706.2334122200027</v>
      </c>
      <c r="N22" s="7">
        <f>SUM(B22:G22)</f>
        <v>15431.220000000001</v>
      </c>
      <c r="O22" s="7">
        <f>N22*$B$30</f>
        <v>10801.853999999999</v>
      </c>
    </row>
    <row r="23" spans="1:15" x14ac:dyDescent="0.2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x14ac:dyDescent="0.2">
      <c r="A24" s="4" t="s">
        <v>16</v>
      </c>
      <c r="B24" s="7">
        <f>B20-B22</f>
        <v>388849.1</v>
      </c>
      <c r="C24" s="7">
        <f t="shared" ref="C24:M24" si="5">C20-C22</f>
        <v>395755.2</v>
      </c>
      <c r="D24" s="7">
        <f t="shared" si="5"/>
        <v>370392.89999999997</v>
      </c>
      <c r="E24" s="7">
        <f t="shared" si="5"/>
        <v>407432.19000000006</v>
      </c>
      <c r="F24" s="7">
        <f t="shared" si="5"/>
        <v>448175.40900000016</v>
      </c>
      <c r="G24" s="7">
        <f t="shared" si="5"/>
        <v>492992.94990000024</v>
      </c>
      <c r="H24" s="7">
        <f t="shared" si="5"/>
        <v>542292.24489000032</v>
      </c>
      <c r="I24" s="7">
        <f t="shared" si="5"/>
        <v>596521.46937900025</v>
      </c>
      <c r="J24" s="7">
        <f t="shared" si="5"/>
        <v>223852.72407300022</v>
      </c>
      <c r="K24" s="7">
        <f t="shared" si="5"/>
        <v>246237.99648030024</v>
      </c>
      <c r="L24" s="7">
        <f t="shared" si="5"/>
        <v>270861.79612833023</v>
      </c>
      <c r="M24" s="7">
        <f t="shared" si="5"/>
        <v>297947.97574116325</v>
      </c>
      <c r="N24" s="7">
        <f>N20-N22</f>
        <v>2503597.7489000005</v>
      </c>
      <c r="O24" s="7">
        <f>N24*$B$30</f>
        <v>1752518.4242300002</v>
      </c>
    </row>
    <row r="30" spans="1:15" x14ac:dyDescent="0.2">
      <c r="A30" s="4" t="s">
        <v>17</v>
      </c>
      <c r="B30" s="8">
        <v>0.7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/>
  </sheetViews>
  <sheetFormatPr defaultRowHeight="12.75" x14ac:dyDescent="0.2"/>
  <cols>
    <col min="1" max="1" width="12.85546875" style="2" customWidth="1"/>
    <col min="2" max="3" width="14.7109375" style="2" customWidth="1"/>
    <col min="4" max="4" width="33.28515625" style="2" bestFit="1" customWidth="1"/>
    <col min="5" max="5" width="9.5703125" style="2" bestFit="1" customWidth="1"/>
    <col min="6" max="6" width="29" style="2" bestFit="1" customWidth="1"/>
    <col min="7" max="7" width="15" style="2" bestFit="1" customWidth="1"/>
    <col min="8" max="8" width="10.7109375" style="2" customWidth="1"/>
    <col min="9" max="9" width="12.42578125" style="2" bestFit="1" customWidth="1"/>
    <col min="10" max="10" width="12.85546875" style="2" customWidth="1"/>
    <col min="11" max="16384" width="9.140625" style="2"/>
  </cols>
  <sheetData>
    <row r="1" spans="1:10" ht="15.75" x14ac:dyDescent="0.25">
      <c r="A1" s="9" t="s">
        <v>30</v>
      </c>
    </row>
    <row r="3" spans="1:10" x14ac:dyDescent="0.2">
      <c r="A3" s="4" t="s">
        <v>31</v>
      </c>
      <c r="B3" s="4" t="s">
        <v>32</v>
      </c>
      <c r="C3" s="4" t="s">
        <v>33</v>
      </c>
      <c r="D3" s="4" t="s">
        <v>34</v>
      </c>
      <c r="E3" s="4" t="s">
        <v>35</v>
      </c>
      <c r="F3" s="4" t="s">
        <v>36</v>
      </c>
      <c r="G3" s="4" t="s">
        <v>37</v>
      </c>
      <c r="H3" s="10" t="s">
        <v>38</v>
      </c>
      <c r="I3" s="10" t="s">
        <v>39</v>
      </c>
      <c r="J3" s="10" t="s">
        <v>40</v>
      </c>
    </row>
    <row r="4" spans="1:10" x14ac:dyDescent="0.2">
      <c r="A4" s="2" t="s">
        <v>41</v>
      </c>
      <c r="B4" s="2" t="s">
        <v>42</v>
      </c>
      <c r="C4" s="2" t="s">
        <v>43</v>
      </c>
      <c r="D4" s="2" t="s">
        <v>44</v>
      </c>
      <c r="E4" s="2" t="s">
        <v>7</v>
      </c>
      <c r="F4" s="11" t="s">
        <v>45</v>
      </c>
      <c r="G4" s="2" t="s">
        <v>46</v>
      </c>
      <c r="H4" s="12">
        <v>20812</v>
      </c>
      <c r="I4" s="2">
        <v>2</v>
      </c>
      <c r="J4" s="12">
        <v>36619</v>
      </c>
    </row>
    <row r="5" spans="1:10" x14ac:dyDescent="0.2">
      <c r="A5" s="2" t="s">
        <v>47</v>
      </c>
      <c r="B5" s="2" t="s">
        <v>48</v>
      </c>
      <c r="C5" s="2" t="s">
        <v>49</v>
      </c>
      <c r="D5" s="2" t="s">
        <v>50</v>
      </c>
      <c r="E5" s="2" t="s">
        <v>7</v>
      </c>
      <c r="F5" s="11" t="s">
        <v>51</v>
      </c>
      <c r="G5" s="2" t="s">
        <v>52</v>
      </c>
      <c r="H5" s="12">
        <v>24604</v>
      </c>
      <c r="I5" s="2">
        <v>4</v>
      </c>
      <c r="J5" s="12">
        <v>36633</v>
      </c>
    </row>
    <row r="6" spans="1:10" x14ac:dyDescent="0.2">
      <c r="A6" s="2" t="s">
        <v>53</v>
      </c>
      <c r="B6" s="2" t="s">
        <v>54</v>
      </c>
      <c r="C6" s="2" t="s">
        <v>55</v>
      </c>
      <c r="D6" s="2" t="s">
        <v>56</v>
      </c>
      <c r="E6" s="2" t="s">
        <v>7</v>
      </c>
      <c r="F6" s="11" t="s">
        <v>57</v>
      </c>
      <c r="G6" s="2" t="s">
        <v>58</v>
      </c>
      <c r="H6" s="12">
        <v>25420</v>
      </c>
      <c r="I6" s="2">
        <v>3</v>
      </c>
      <c r="J6" s="12">
        <v>36633</v>
      </c>
    </row>
    <row r="7" spans="1:10" x14ac:dyDescent="0.2">
      <c r="A7" s="2" t="s">
        <v>59</v>
      </c>
      <c r="B7" s="2" t="s">
        <v>60</v>
      </c>
      <c r="C7" s="2" t="s">
        <v>61</v>
      </c>
      <c r="D7" s="2" t="s">
        <v>62</v>
      </c>
      <c r="E7" s="2" t="s">
        <v>7</v>
      </c>
      <c r="F7" s="11" t="s">
        <v>63</v>
      </c>
      <c r="G7" s="2" t="s">
        <v>64</v>
      </c>
      <c r="H7" s="12">
        <v>26636</v>
      </c>
      <c r="I7" s="2">
        <v>4</v>
      </c>
      <c r="J7" s="12">
        <v>36633</v>
      </c>
    </row>
    <row r="8" spans="1:10" x14ac:dyDescent="0.2">
      <c r="A8" s="2" t="s">
        <v>65</v>
      </c>
      <c r="B8" s="2" t="s">
        <v>66</v>
      </c>
      <c r="C8" s="2" t="s">
        <v>67</v>
      </c>
      <c r="D8" s="2" t="s">
        <v>68</v>
      </c>
      <c r="E8" s="2" t="s">
        <v>7</v>
      </c>
      <c r="F8" s="11" t="s">
        <v>69</v>
      </c>
      <c r="G8" s="2" t="s">
        <v>70</v>
      </c>
      <c r="H8" s="12">
        <v>21675</v>
      </c>
      <c r="I8" s="2">
        <v>4</v>
      </c>
      <c r="J8" s="12">
        <v>36633</v>
      </c>
    </row>
    <row r="9" spans="1:10" x14ac:dyDescent="0.2">
      <c r="A9" s="2" t="s">
        <v>71</v>
      </c>
      <c r="B9" s="2" t="s">
        <v>72</v>
      </c>
      <c r="C9" s="2" t="s">
        <v>73</v>
      </c>
      <c r="D9" s="13" t="s">
        <v>74</v>
      </c>
      <c r="E9" s="2" t="s">
        <v>7</v>
      </c>
      <c r="F9" s="11" t="s">
        <v>75</v>
      </c>
      <c r="G9" s="2" t="s">
        <v>76</v>
      </c>
      <c r="H9" s="12">
        <v>27183</v>
      </c>
      <c r="I9" s="2">
        <v>6</v>
      </c>
      <c r="J9" s="12">
        <v>36668</v>
      </c>
    </row>
    <row r="10" spans="1:10" x14ac:dyDescent="0.2">
      <c r="A10" s="2" t="s">
        <v>77</v>
      </c>
      <c r="B10" s="2" t="s">
        <v>78</v>
      </c>
      <c r="C10" s="2" t="s">
        <v>79</v>
      </c>
      <c r="D10" s="13" t="s">
        <v>80</v>
      </c>
      <c r="E10" s="2" t="s">
        <v>7</v>
      </c>
      <c r="F10" s="11" t="s">
        <v>81</v>
      </c>
      <c r="G10" s="2" t="s">
        <v>82</v>
      </c>
      <c r="H10" s="12">
        <v>30138</v>
      </c>
      <c r="I10" s="2">
        <v>6</v>
      </c>
      <c r="J10" s="12">
        <v>36668</v>
      </c>
    </row>
    <row r="11" spans="1:10" x14ac:dyDescent="0.2">
      <c r="A11" s="2" t="s">
        <v>83</v>
      </c>
      <c r="B11" s="2" t="s">
        <v>84</v>
      </c>
      <c r="C11" s="2" t="s">
        <v>85</v>
      </c>
      <c r="D11" s="13" t="s">
        <v>86</v>
      </c>
      <c r="E11" s="2" t="s">
        <v>7</v>
      </c>
      <c r="F11" s="11" t="s">
        <v>87</v>
      </c>
      <c r="G11" s="2" t="s">
        <v>88</v>
      </c>
      <c r="H11" s="12">
        <v>20488</v>
      </c>
      <c r="I11" s="2">
        <v>6</v>
      </c>
      <c r="J11" s="12">
        <v>36668</v>
      </c>
    </row>
    <row r="12" spans="1:10" x14ac:dyDescent="0.2">
      <c r="A12" s="2" t="s">
        <v>89</v>
      </c>
      <c r="B12" s="2" t="s">
        <v>90</v>
      </c>
      <c r="C12" s="2" t="s">
        <v>91</v>
      </c>
      <c r="D12" s="13" t="s">
        <v>92</v>
      </c>
      <c r="E12" s="2" t="s">
        <v>7</v>
      </c>
      <c r="F12" s="11" t="s">
        <v>93</v>
      </c>
      <c r="G12" s="2" t="s">
        <v>94</v>
      </c>
      <c r="H12" s="12">
        <v>22166</v>
      </c>
      <c r="I12" s="2">
        <v>6</v>
      </c>
      <c r="J12" s="12">
        <v>36668</v>
      </c>
    </row>
    <row r="13" spans="1:10" x14ac:dyDescent="0.2">
      <c r="A13" s="2" t="s">
        <v>95</v>
      </c>
      <c r="B13" s="2" t="s">
        <v>96</v>
      </c>
      <c r="C13" s="2" t="s">
        <v>97</v>
      </c>
      <c r="D13" s="13" t="s">
        <v>98</v>
      </c>
      <c r="E13" s="2" t="s">
        <v>7</v>
      </c>
      <c r="F13" s="11" t="s">
        <v>99</v>
      </c>
      <c r="G13" s="2" t="s">
        <v>100</v>
      </c>
      <c r="H13" s="12">
        <v>25053</v>
      </c>
      <c r="I13" s="2">
        <v>6</v>
      </c>
      <c r="J13" s="12">
        <v>36668</v>
      </c>
    </row>
    <row r="14" spans="1:10" x14ac:dyDescent="0.2">
      <c r="A14" s="2" t="s">
        <v>101</v>
      </c>
      <c r="B14" s="2" t="s">
        <v>102</v>
      </c>
      <c r="C14" s="2" t="s">
        <v>103</v>
      </c>
      <c r="D14" s="13" t="s">
        <v>104</v>
      </c>
      <c r="E14" s="2" t="s">
        <v>7</v>
      </c>
      <c r="F14" s="11" t="s">
        <v>105</v>
      </c>
      <c r="G14" s="2" t="s">
        <v>106</v>
      </c>
      <c r="H14" s="12">
        <v>24058</v>
      </c>
      <c r="I14" s="2">
        <v>6</v>
      </c>
      <c r="J14" s="12">
        <v>36668</v>
      </c>
    </row>
    <row r="15" spans="1:10" x14ac:dyDescent="0.2">
      <c r="A15" s="2" t="s">
        <v>107</v>
      </c>
      <c r="B15" s="2" t="s">
        <v>108</v>
      </c>
      <c r="C15" s="2" t="s">
        <v>109</v>
      </c>
      <c r="D15" s="13" t="s">
        <v>110</v>
      </c>
      <c r="E15" s="2" t="s">
        <v>7</v>
      </c>
      <c r="F15" s="11" t="s">
        <v>111</v>
      </c>
      <c r="G15" s="2" t="s">
        <v>112</v>
      </c>
      <c r="H15" s="12">
        <v>28634</v>
      </c>
      <c r="I15" s="2">
        <v>6</v>
      </c>
      <c r="J15" s="12">
        <v>36668</v>
      </c>
    </row>
    <row r="16" spans="1:10" x14ac:dyDescent="0.2">
      <c r="A16" s="2" t="s">
        <v>113</v>
      </c>
      <c r="B16" s="2" t="s">
        <v>114</v>
      </c>
      <c r="C16" s="2" t="s">
        <v>115</v>
      </c>
      <c r="D16" s="13" t="s">
        <v>116</v>
      </c>
      <c r="E16" s="2" t="s">
        <v>7</v>
      </c>
      <c r="F16" s="11" t="s">
        <v>117</v>
      </c>
      <c r="G16" s="2" t="s">
        <v>118</v>
      </c>
      <c r="H16" s="12">
        <v>26515</v>
      </c>
      <c r="I16" s="2">
        <v>5</v>
      </c>
      <c r="J16" s="12">
        <v>36668</v>
      </c>
    </row>
    <row r="17" spans="1:10" x14ac:dyDescent="0.2">
      <c r="A17" s="2" t="s">
        <v>119</v>
      </c>
      <c r="B17" s="2" t="s">
        <v>120</v>
      </c>
      <c r="C17" s="2" t="s">
        <v>121</v>
      </c>
      <c r="D17" s="13" t="s">
        <v>122</v>
      </c>
      <c r="E17" s="2" t="s">
        <v>7</v>
      </c>
      <c r="F17" s="11" t="s">
        <v>123</v>
      </c>
      <c r="G17" s="2" t="s">
        <v>124</v>
      </c>
      <c r="H17" s="12">
        <v>29208</v>
      </c>
      <c r="I17" s="2">
        <v>5</v>
      </c>
      <c r="J17" s="12">
        <v>36668</v>
      </c>
    </row>
    <row r="18" spans="1:10" x14ac:dyDescent="0.2">
      <c r="A18" s="2" t="s">
        <v>125</v>
      </c>
      <c r="B18" s="2" t="s">
        <v>126</v>
      </c>
      <c r="C18" s="2" t="s">
        <v>127</v>
      </c>
      <c r="D18" s="13" t="s">
        <v>128</v>
      </c>
      <c r="E18" s="2" t="s">
        <v>7</v>
      </c>
      <c r="F18" s="11" t="s">
        <v>129</v>
      </c>
      <c r="G18" s="2" t="s">
        <v>130</v>
      </c>
      <c r="H18" s="12">
        <v>27979</v>
      </c>
      <c r="I18" s="2">
        <v>5</v>
      </c>
      <c r="J18" s="12">
        <v>36668</v>
      </c>
    </row>
    <row r="19" spans="1:10" x14ac:dyDescent="0.2">
      <c r="A19" s="2" t="s">
        <v>131</v>
      </c>
      <c r="B19" s="2" t="s">
        <v>132</v>
      </c>
      <c r="C19" s="2" t="s">
        <v>133</v>
      </c>
      <c r="D19" s="13" t="s">
        <v>134</v>
      </c>
      <c r="E19" s="2" t="s">
        <v>7</v>
      </c>
      <c r="F19" s="11" t="s">
        <v>135</v>
      </c>
      <c r="G19" s="2" t="s">
        <v>136</v>
      </c>
      <c r="H19" s="12">
        <v>27065</v>
      </c>
      <c r="I19" s="2">
        <v>5</v>
      </c>
      <c r="J19" s="12">
        <v>36668</v>
      </c>
    </row>
    <row r="20" spans="1:10" x14ac:dyDescent="0.2">
      <c r="A20" s="2" t="s">
        <v>137</v>
      </c>
      <c r="B20" s="2" t="s">
        <v>138</v>
      </c>
      <c r="C20" s="2" t="s">
        <v>67</v>
      </c>
      <c r="D20" s="13" t="s">
        <v>139</v>
      </c>
      <c r="E20" s="2" t="s">
        <v>7</v>
      </c>
      <c r="F20" s="11" t="s">
        <v>140</v>
      </c>
      <c r="G20" s="2" t="s">
        <v>141</v>
      </c>
      <c r="H20" s="12">
        <v>26880</v>
      </c>
      <c r="I20" s="2">
        <v>5</v>
      </c>
      <c r="J20" s="12">
        <v>36668</v>
      </c>
    </row>
    <row r="21" spans="1:10" x14ac:dyDescent="0.2">
      <c r="A21" s="2" t="s">
        <v>142</v>
      </c>
      <c r="B21" s="2" t="s">
        <v>143</v>
      </c>
      <c r="C21" s="2" t="s">
        <v>144</v>
      </c>
      <c r="D21" s="13" t="s">
        <v>145</v>
      </c>
      <c r="E21" s="2" t="s">
        <v>7</v>
      </c>
      <c r="F21" s="11" t="s">
        <v>146</v>
      </c>
      <c r="G21" s="2" t="s">
        <v>147</v>
      </c>
      <c r="H21" s="12">
        <v>26519</v>
      </c>
      <c r="I21" s="2">
        <v>5</v>
      </c>
      <c r="J21" s="12">
        <v>36668</v>
      </c>
    </row>
    <row r="22" spans="1:10" x14ac:dyDescent="0.2">
      <c r="A22" s="2" t="s">
        <v>148</v>
      </c>
      <c r="B22" s="2" t="s">
        <v>149</v>
      </c>
      <c r="C22" s="2" t="s">
        <v>150</v>
      </c>
      <c r="D22" s="2" t="s">
        <v>44</v>
      </c>
      <c r="E22" s="2" t="s">
        <v>8</v>
      </c>
      <c r="F22" s="11" t="s">
        <v>151</v>
      </c>
      <c r="G22" s="2" t="s">
        <v>152</v>
      </c>
      <c r="H22" s="12">
        <v>25153</v>
      </c>
      <c r="I22" s="2">
        <v>2</v>
      </c>
      <c r="J22" s="12">
        <v>36325</v>
      </c>
    </row>
    <row r="23" spans="1:10" x14ac:dyDescent="0.2">
      <c r="A23" s="2" t="s">
        <v>153</v>
      </c>
      <c r="B23" s="2" t="s">
        <v>154</v>
      </c>
      <c r="C23" s="2" t="s">
        <v>155</v>
      </c>
      <c r="D23" s="2" t="s">
        <v>50</v>
      </c>
      <c r="E23" s="2" t="s">
        <v>8</v>
      </c>
      <c r="F23" s="11" t="s">
        <v>156</v>
      </c>
      <c r="G23" s="2" t="s">
        <v>157</v>
      </c>
      <c r="H23" s="12">
        <v>28561</v>
      </c>
      <c r="I23" s="2">
        <v>4</v>
      </c>
      <c r="J23" s="12">
        <v>36353</v>
      </c>
    </row>
    <row r="24" spans="1:10" x14ac:dyDescent="0.2">
      <c r="A24" s="2" t="s">
        <v>158</v>
      </c>
      <c r="B24" s="2" t="s">
        <v>159</v>
      </c>
      <c r="C24" s="2" t="s">
        <v>160</v>
      </c>
      <c r="D24" s="2" t="s">
        <v>56</v>
      </c>
      <c r="E24" s="2" t="s">
        <v>8</v>
      </c>
      <c r="F24" s="11" t="s">
        <v>161</v>
      </c>
      <c r="G24" s="2" t="s">
        <v>162</v>
      </c>
      <c r="H24" s="12">
        <v>27853</v>
      </c>
      <c r="I24" s="2">
        <v>3</v>
      </c>
      <c r="J24" s="12">
        <v>36353</v>
      </c>
    </row>
    <row r="25" spans="1:10" x14ac:dyDescent="0.2">
      <c r="A25" s="2" t="s">
        <v>163</v>
      </c>
      <c r="B25" s="2" t="s">
        <v>164</v>
      </c>
      <c r="C25" s="2" t="s">
        <v>165</v>
      </c>
      <c r="D25" s="2" t="s">
        <v>62</v>
      </c>
      <c r="E25" s="2" t="s">
        <v>8</v>
      </c>
      <c r="F25" s="11" t="s">
        <v>166</v>
      </c>
      <c r="G25" s="2" t="s">
        <v>167</v>
      </c>
      <c r="H25" s="12">
        <v>27465</v>
      </c>
      <c r="I25" s="2">
        <v>4</v>
      </c>
      <c r="J25" s="12">
        <v>36353</v>
      </c>
    </row>
    <row r="26" spans="1:10" x14ac:dyDescent="0.2">
      <c r="A26" s="2" t="s">
        <v>168</v>
      </c>
      <c r="B26" s="2" t="s">
        <v>42</v>
      </c>
      <c r="C26" s="2" t="s">
        <v>169</v>
      </c>
      <c r="D26" s="2" t="s">
        <v>68</v>
      </c>
      <c r="E26" s="2" t="s">
        <v>8</v>
      </c>
      <c r="F26" s="11" t="s">
        <v>170</v>
      </c>
      <c r="G26" s="2" t="s">
        <v>171</v>
      </c>
      <c r="H26" s="12">
        <v>24565</v>
      </c>
      <c r="I26" s="2">
        <v>4</v>
      </c>
      <c r="J26" s="12">
        <v>36353</v>
      </c>
    </row>
    <row r="27" spans="1:10" x14ac:dyDescent="0.2">
      <c r="A27" s="2" t="s">
        <v>172</v>
      </c>
      <c r="B27" s="2" t="s">
        <v>173</v>
      </c>
      <c r="C27" s="2" t="s">
        <v>174</v>
      </c>
      <c r="D27" s="13" t="s">
        <v>74</v>
      </c>
      <c r="E27" s="2" t="s">
        <v>8</v>
      </c>
      <c r="F27" s="11" t="s">
        <v>175</v>
      </c>
      <c r="G27" s="2" t="s">
        <v>176</v>
      </c>
      <c r="H27" s="12">
        <v>21769</v>
      </c>
      <c r="I27" s="2">
        <v>6</v>
      </c>
      <c r="J27" s="12">
        <v>36381</v>
      </c>
    </row>
    <row r="28" spans="1:10" x14ac:dyDescent="0.2">
      <c r="A28" s="2" t="s">
        <v>177</v>
      </c>
      <c r="B28" s="2" t="s">
        <v>178</v>
      </c>
      <c r="C28" s="2" t="s">
        <v>179</v>
      </c>
      <c r="D28" s="13" t="s">
        <v>80</v>
      </c>
      <c r="E28" s="2" t="s">
        <v>8</v>
      </c>
      <c r="F28" s="11" t="s">
        <v>180</v>
      </c>
      <c r="G28" s="2" t="s">
        <v>181</v>
      </c>
      <c r="H28" s="12">
        <v>19791</v>
      </c>
      <c r="I28" s="2">
        <v>6</v>
      </c>
      <c r="J28" s="12">
        <v>36381</v>
      </c>
    </row>
    <row r="29" spans="1:10" x14ac:dyDescent="0.2">
      <c r="A29" s="2" t="s">
        <v>182</v>
      </c>
      <c r="B29" s="2" t="s">
        <v>183</v>
      </c>
      <c r="C29" s="2" t="s">
        <v>184</v>
      </c>
      <c r="D29" s="13" t="s">
        <v>86</v>
      </c>
      <c r="E29" s="2" t="s">
        <v>8</v>
      </c>
      <c r="F29" s="11" t="s">
        <v>185</v>
      </c>
      <c r="G29" s="2" t="s">
        <v>186</v>
      </c>
      <c r="H29" s="12">
        <v>19310</v>
      </c>
      <c r="I29" s="2">
        <v>6</v>
      </c>
      <c r="J29" s="12">
        <v>36381</v>
      </c>
    </row>
    <row r="30" spans="1:10" x14ac:dyDescent="0.2">
      <c r="A30" s="2" t="s">
        <v>187</v>
      </c>
      <c r="B30" s="2" t="s">
        <v>188</v>
      </c>
      <c r="C30" s="2" t="s">
        <v>189</v>
      </c>
      <c r="D30" s="13" t="s">
        <v>92</v>
      </c>
      <c r="E30" s="2" t="s">
        <v>8</v>
      </c>
      <c r="F30" s="11" t="s">
        <v>190</v>
      </c>
      <c r="G30" s="2" t="s">
        <v>191</v>
      </c>
      <c r="H30" s="12">
        <v>27886</v>
      </c>
      <c r="I30" s="2">
        <v>6</v>
      </c>
      <c r="J30" s="12">
        <v>36381</v>
      </c>
    </row>
    <row r="31" spans="1:10" x14ac:dyDescent="0.2">
      <c r="A31" s="2" t="s">
        <v>192</v>
      </c>
      <c r="B31" s="2" t="s">
        <v>193</v>
      </c>
      <c r="C31" s="2" t="s">
        <v>194</v>
      </c>
      <c r="D31" s="13" t="s">
        <v>98</v>
      </c>
      <c r="E31" s="2" t="s">
        <v>8</v>
      </c>
      <c r="F31" s="11" t="s">
        <v>195</v>
      </c>
      <c r="G31" s="2" t="s">
        <v>196</v>
      </c>
      <c r="H31" s="12">
        <v>27065</v>
      </c>
      <c r="I31" s="2">
        <v>6</v>
      </c>
      <c r="J31" s="12">
        <v>36381</v>
      </c>
    </row>
    <row r="32" spans="1:10" x14ac:dyDescent="0.2">
      <c r="A32" s="2" t="s">
        <v>197</v>
      </c>
      <c r="B32" s="2" t="s">
        <v>198</v>
      </c>
      <c r="C32" s="2" t="s">
        <v>199</v>
      </c>
      <c r="D32" s="13" t="s">
        <v>104</v>
      </c>
      <c r="E32" s="2" t="s">
        <v>8</v>
      </c>
      <c r="F32" s="11" t="s">
        <v>200</v>
      </c>
      <c r="G32" s="2" t="s">
        <v>201</v>
      </c>
      <c r="H32" s="12">
        <v>28551</v>
      </c>
      <c r="I32" s="2">
        <v>6</v>
      </c>
      <c r="J32" s="12">
        <v>36381</v>
      </c>
    </row>
    <row r="33" spans="1:10" x14ac:dyDescent="0.2">
      <c r="A33" s="2" t="s">
        <v>202</v>
      </c>
      <c r="B33" s="2" t="s">
        <v>203</v>
      </c>
      <c r="C33" s="2" t="s">
        <v>204</v>
      </c>
      <c r="D33" s="13" t="s">
        <v>110</v>
      </c>
      <c r="E33" s="2" t="s">
        <v>8</v>
      </c>
      <c r="F33" s="11" t="s">
        <v>205</v>
      </c>
      <c r="G33" s="2" t="s">
        <v>206</v>
      </c>
      <c r="H33" s="12">
        <v>29314</v>
      </c>
      <c r="I33" s="2">
        <v>6</v>
      </c>
      <c r="J33" s="12">
        <v>36381</v>
      </c>
    </row>
    <row r="34" spans="1:10" x14ac:dyDescent="0.2">
      <c r="A34" s="2" t="s">
        <v>207</v>
      </c>
      <c r="B34" s="2" t="s">
        <v>90</v>
      </c>
      <c r="C34" s="2" t="s">
        <v>208</v>
      </c>
      <c r="D34" s="13" t="s">
        <v>116</v>
      </c>
      <c r="E34" s="2" t="s">
        <v>8</v>
      </c>
      <c r="F34" s="11" t="s">
        <v>209</v>
      </c>
      <c r="G34" s="2" t="s">
        <v>210</v>
      </c>
      <c r="H34" s="12">
        <v>19788</v>
      </c>
      <c r="I34" s="2">
        <v>5</v>
      </c>
      <c r="J34" s="12">
        <v>36381</v>
      </c>
    </row>
    <row r="35" spans="1:10" x14ac:dyDescent="0.2">
      <c r="A35" s="2" t="s">
        <v>211</v>
      </c>
      <c r="B35" s="2" t="s">
        <v>212</v>
      </c>
      <c r="C35" s="2" t="s">
        <v>213</v>
      </c>
      <c r="D35" s="13" t="s">
        <v>122</v>
      </c>
      <c r="E35" s="2" t="s">
        <v>8</v>
      </c>
      <c r="F35" s="11" t="s">
        <v>214</v>
      </c>
      <c r="G35" s="2" t="s">
        <v>215</v>
      </c>
      <c r="H35" s="12">
        <v>20520</v>
      </c>
      <c r="I35" s="2">
        <v>5</v>
      </c>
      <c r="J35" s="12">
        <v>36381</v>
      </c>
    </row>
    <row r="36" spans="1:10" x14ac:dyDescent="0.2">
      <c r="A36" s="2" t="s">
        <v>216</v>
      </c>
      <c r="B36" s="2" t="s">
        <v>217</v>
      </c>
      <c r="C36" s="2" t="s">
        <v>218</v>
      </c>
      <c r="D36" s="13" t="s">
        <v>128</v>
      </c>
      <c r="E36" s="2" t="s">
        <v>8</v>
      </c>
      <c r="F36" s="11" t="s">
        <v>219</v>
      </c>
      <c r="G36" s="2" t="s">
        <v>220</v>
      </c>
      <c r="H36" s="12">
        <v>23808</v>
      </c>
      <c r="I36" s="2">
        <v>5</v>
      </c>
      <c r="J36" s="12">
        <v>36381</v>
      </c>
    </row>
    <row r="37" spans="1:10" x14ac:dyDescent="0.2">
      <c r="A37" s="2" t="s">
        <v>221</v>
      </c>
      <c r="B37" s="2" t="s">
        <v>222</v>
      </c>
      <c r="C37" s="2" t="s">
        <v>223</v>
      </c>
      <c r="D37" s="13" t="s">
        <v>134</v>
      </c>
      <c r="E37" s="2" t="s">
        <v>8</v>
      </c>
      <c r="F37" s="11" t="s">
        <v>224</v>
      </c>
      <c r="G37" s="2" t="s">
        <v>225</v>
      </c>
      <c r="H37" s="12">
        <v>21768</v>
      </c>
      <c r="I37" s="2">
        <v>5</v>
      </c>
      <c r="J37" s="12">
        <v>36381</v>
      </c>
    </row>
    <row r="38" spans="1:10" x14ac:dyDescent="0.2">
      <c r="A38" s="2" t="s">
        <v>226</v>
      </c>
      <c r="B38" s="2" t="s">
        <v>96</v>
      </c>
      <c r="C38" s="2" t="s">
        <v>227</v>
      </c>
      <c r="D38" s="13" t="s">
        <v>139</v>
      </c>
      <c r="E38" s="2" t="s">
        <v>8</v>
      </c>
      <c r="F38" s="11" t="s">
        <v>228</v>
      </c>
      <c r="G38" s="2" t="s">
        <v>229</v>
      </c>
      <c r="H38" s="12">
        <v>20795</v>
      </c>
      <c r="I38" s="2">
        <v>5</v>
      </c>
      <c r="J38" s="12">
        <v>36381</v>
      </c>
    </row>
    <row r="39" spans="1:10" x14ac:dyDescent="0.2">
      <c r="A39" s="2" t="s">
        <v>230</v>
      </c>
      <c r="B39" s="2" t="s">
        <v>231</v>
      </c>
      <c r="C39" s="2" t="s">
        <v>232</v>
      </c>
      <c r="D39" s="13" t="s">
        <v>145</v>
      </c>
      <c r="E39" s="2" t="s">
        <v>8</v>
      </c>
      <c r="F39" s="11" t="s">
        <v>233</v>
      </c>
      <c r="G39" s="2" t="s">
        <v>234</v>
      </c>
      <c r="H39" s="12">
        <v>24788</v>
      </c>
      <c r="I39" s="2">
        <v>5</v>
      </c>
      <c r="J39" s="12">
        <v>36381</v>
      </c>
    </row>
    <row r="40" spans="1:10" x14ac:dyDescent="0.2">
      <c r="A40" s="2" t="s">
        <v>235</v>
      </c>
      <c r="B40" s="2" t="s">
        <v>236</v>
      </c>
      <c r="C40" s="2" t="s">
        <v>237</v>
      </c>
      <c r="D40" s="2" t="s">
        <v>44</v>
      </c>
      <c r="E40" s="2" t="s">
        <v>9</v>
      </c>
      <c r="F40" s="11" t="s">
        <v>238</v>
      </c>
      <c r="G40" s="2" t="s">
        <v>239</v>
      </c>
      <c r="H40" s="12">
        <v>23716</v>
      </c>
      <c r="I40" s="2">
        <v>2</v>
      </c>
      <c r="J40" s="12">
        <v>36339</v>
      </c>
    </row>
    <row r="41" spans="1:10" x14ac:dyDescent="0.2">
      <c r="A41" s="2" t="s">
        <v>240</v>
      </c>
      <c r="B41" s="2" t="s">
        <v>241</v>
      </c>
      <c r="C41" s="2" t="s">
        <v>109</v>
      </c>
      <c r="D41" s="2" t="s">
        <v>50</v>
      </c>
      <c r="E41" s="2" t="s">
        <v>9</v>
      </c>
      <c r="F41" s="11" t="s">
        <v>242</v>
      </c>
      <c r="G41" s="2" t="s">
        <v>243</v>
      </c>
      <c r="H41" s="12">
        <v>19942</v>
      </c>
      <c r="I41" s="2">
        <v>4</v>
      </c>
      <c r="J41" s="12">
        <v>36360</v>
      </c>
    </row>
    <row r="42" spans="1:10" x14ac:dyDescent="0.2">
      <c r="A42" s="2" t="s">
        <v>244</v>
      </c>
      <c r="B42" s="2" t="s">
        <v>245</v>
      </c>
      <c r="C42" s="2" t="s">
        <v>246</v>
      </c>
      <c r="D42" s="2" t="s">
        <v>56</v>
      </c>
      <c r="E42" s="2" t="s">
        <v>9</v>
      </c>
      <c r="F42" s="11" t="s">
        <v>247</v>
      </c>
      <c r="G42" s="2" t="s">
        <v>248</v>
      </c>
      <c r="H42" s="12">
        <v>20674</v>
      </c>
      <c r="I42" s="2">
        <v>3</v>
      </c>
      <c r="J42" s="12">
        <v>36360</v>
      </c>
    </row>
    <row r="43" spans="1:10" x14ac:dyDescent="0.2">
      <c r="A43" s="2" t="s">
        <v>249</v>
      </c>
      <c r="B43" s="2" t="s">
        <v>42</v>
      </c>
      <c r="C43" s="2" t="s">
        <v>250</v>
      </c>
      <c r="D43" s="2" t="s">
        <v>62</v>
      </c>
      <c r="E43" s="2" t="s">
        <v>9</v>
      </c>
      <c r="F43" s="11" t="s">
        <v>251</v>
      </c>
      <c r="G43" s="2" t="s">
        <v>252</v>
      </c>
      <c r="H43" s="12">
        <v>27735</v>
      </c>
      <c r="I43" s="2">
        <v>4</v>
      </c>
      <c r="J43" s="12">
        <v>36360</v>
      </c>
    </row>
    <row r="44" spans="1:10" x14ac:dyDescent="0.2">
      <c r="A44" s="2" t="s">
        <v>253</v>
      </c>
      <c r="B44" s="2" t="s">
        <v>254</v>
      </c>
      <c r="C44" s="2" t="s">
        <v>109</v>
      </c>
      <c r="D44" s="2" t="s">
        <v>68</v>
      </c>
      <c r="E44" s="2" t="s">
        <v>9</v>
      </c>
      <c r="F44" s="11" t="s">
        <v>255</v>
      </c>
      <c r="G44" s="2" t="s">
        <v>256</v>
      </c>
      <c r="H44" s="12">
        <v>27507</v>
      </c>
      <c r="I44" s="2">
        <v>4</v>
      </c>
      <c r="J44" s="12">
        <v>36360</v>
      </c>
    </row>
    <row r="45" spans="1:10" x14ac:dyDescent="0.2">
      <c r="A45" s="2" t="s">
        <v>257</v>
      </c>
      <c r="B45" s="2" t="s">
        <v>258</v>
      </c>
      <c r="C45" s="2" t="s">
        <v>259</v>
      </c>
      <c r="D45" s="13" t="s">
        <v>74</v>
      </c>
      <c r="E45" s="2" t="s">
        <v>9</v>
      </c>
      <c r="F45" s="11" t="s">
        <v>260</v>
      </c>
      <c r="G45" s="2" t="s">
        <v>261</v>
      </c>
      <c r="H45" s="12">
        <v>24605</v>
      </c>
      <c r="I45" s="2">
        <v>6</v>
      </c>
      <c r="J45" s="12">
        <v>36409</v>
      </c>
    </row>
    <row r="46" spans="1:10" x14ac:dyDescent="0.2">
      <c r="A46" s="2" t="s">
        <v>262</v>
      </c>
      <c r="B46" s="2" t="s">
        <v>263</v>
      </c>
      <c r="C46" s="2" t="s">
        <v>264</v>
      </c>
      <c r="D46" s="13" t="s">
        <v>80</v>
      </c>
      <c r="E46" s="2" t="s">
        <v>9</v>
      </c>
      <c r="F46" s="11" t="s">
        <v>265</v>
      </c>
      <c r="G46" s="2" t="s">
        <v>266</v>
      </c>
      <c r="H46" s="12">
        <v>28850</v>
      </c>
      <c r="I46" s="2">
        <v>6</v>
      </c>
      <c r="J46" s="12">
        <v>36409</v>
      </c>
    </row>
    <row r="47" spans="1:10" x14ac:dyDescent="0.2">
      <c r="A47" s="2" t="s">
        <v>267</v>
      </c>
      <c r="B47" s="2" t="s">
        <v>268</v>
      </c>
      <c r="C47" s="2" t="s">
        <v>269</v>
      </c>
      <c r="D47" s="13" t="s">
        <v>86</v>
      </c>
      <c r="E47" s="2" t="s">
        <v>9</v>
      </c>
      <c r="F47" s="11" t="s">
        <v>270</v>
      </c>
      <c r="G47" s="2" t="s">
        <v>271</v>
      </c>
      <c r="H47" s="12">
        <v>28484</v>
      </c>
      <c r="I47" s="2">
        <v>6</v>
      </c>
      <c r="J47" s="12">
        <v>36409</v>
      </c>
    </row>
    <row r="48" spans="1:10" x14ac:dyDescent="0.2">
      <c r="A48" s="2" t="s">
        <v>272</v>
      </c>
      <c r="B48" s="2" t="s">
        <v>273</v>
      </c>
      <c r="C48" s="2" t="s">
        <v>274</v>
      </c>
      <c r="D48" s="13" t="s">
        <v>92</v>
      </c>
      <c r="E48" s="2" t="s">
        <v>9</v>
      </c>
      <c r="F48" s="11" t="s">
        <v>275</v>
      </c>
      <c r="G48" s="2" t="s">
        <v>276</v>
      </c>
      <c r="H48" s="12">
        <v>20913</v>
      </c>
      <c r="I48" s="2">
        <v>6</v>
      </c>
      <c r="J48" s="12">
        <v>36409</v>
      </c>
    </row>
    <row r="49" spans="1:10" x14ac:dyDescent="0.2">
      <c r="A49" s="2" t="s">
        <v>277</v>
      </c>
      <c r="B49" s="2" t="s">
        <v>278</v>
      </c>
      <c r="C49" s="2" t="s">
        <v>67</v>
      </c>
      <c r="D49" s="13" t="s">
        <v>98</v>
      </c>
      <c r="E49" s="2" t="s">
        <v>9</v>
      </c>
      <c r="F49" s="11" t="s">
        <v>279</v>
      </c>
      <c r="G49" s="2" t="s">
        <v>280</v>
      </c>
      <c r="H49" s="12">
        <v>24718</v>
      </c>
      <c r="I49" s="2">
        <v>6</v>
      </c>
      <c r="J49" s="12">
        <v>36409</v>
      </c>
    </row>
    <row r="50" spans="1:10" x14ac:dyDescent="0.2">
      <c r="A50" s="2" t="s">
        <v>281</v>
      </c>
      <c r="B50" s="2" t="s">
        <v>282</v>
      </c>
      <c r="C50" s="2" t="s">
        <v>283</v>
      </c>
      <c r="D50" s="13" t="s">
        <v>104</v>
      </c>
      <c r="E50" s="2" t="s">
        <v>9</v>
      </c>
      <c r="F50" s="11" t="s">
        <v>284</v>
      </c>
      <c r="G50" s="2" t="s">
        <v>285</v>
      </c>
      <c r="H50" s="12">
        <v>28685</v>
      </c>
      <c r="I50" s="2">
        <v>6</v>
      </c>
      <c r="J50" s="12">
        <v>36409</v>
      </c>
    </row>
    <row r="51" spans="1:10" x14ac:dyDescent="0.2">
      <c r="A51" s="2" t="s">
        <v>286</v>
      </c>
      <c r="B51" s="2" t="s">
        <v>287</v>
      </c>
      <c r="C51" s="2" t="s">
        <v>288</v>
      </c>
      <c r="D51" s="13" t="s">
        <v>110</v>
      </c>
      <c r="E51" s="2" t="s">
        <v>9</v>
      </c>
      <c r="F51" s="11" t="s">
        <v>289</v>
      </c>
      <c r="G51" s="2" t="s">
        <v>290</v>
      </c>
      <c r="H51" s="12">
        <v>23149</v>
      </c>
      <c r="I51" s="2">
        <v>6</v>
      </c>
      <c r="J51" s="12">
        <v>36409</v>
      </c>
    </row>
    <row r="52" spans="1:10" x14ac:dyDescent="0.2">
      <c r="A52" s="2" t="s">
        <v>291</v>
      </c>
      <c r="B52" s="2" t="s">
        <v>292</v>
      </c>
      <c r="C52" s="2" t="s">
        <v>293</v>
      </c>
      <c r="D52" s="13" t="s">
        <v>116</v>
      </c>
      <c r="E52" s="2" t="s">
        <v>9</v>
      </c>
      <c r="F52" s="11" t="s">
        <v>294</v>
      </c>
      <c r="G52" s="2" t="s">
        <v>295</v>
      </c>
      <c r="H52" s="12">
        <v>20673</v>
      </c>
      <c r="I52" s="2">
        <v>5</v>
      </c>
      <c r="J52" s="12">
        <v>36409</v>
      </c>
    </row>
    <row r="53" spans="1:10" x14ac:dyDescent="0.2">
      <c r="A53" s="2" t="s">
        <v>296</v>
      </c>
      <c r="B53" s="2" t="s">
        <v>297</v>
      </c>
      <c r="C53" s="2" t="s">
        <v>298</v>
      </c>
      <c r="D53" s="13" t="s">
        <v>122</v>
      </c>
      <c r="E53" s="2" t="s">
        <v>9</v>
      </c>
      <c r="F53" s="11" t="s">
        <v>299</v>
      </c>
      <c r="G53" s="2" t="s">
        <v>300</v>
      </c>
      <c r="H53" s="12">
        <v>28593</v>
      </c>
      <c r="I53" s="2">
        <v>5</v>
      </c>
      <c r="J53" s="12">
        <v>36409</v>
      </c>
    </row>
    <row r="54" spans="1:10" x14ac:dyDescent="0.2">
      <c r="A54" s="2" t="s">
        <v>301</v>
      </c>
      <c r="B54" s="2" t="s">
        <v>302</v>
      </c>
      <c r="C54" s="2" t="s">
        <v>303</v>
      </c>
      <c r="D54" s="13" t="s">
        <v>128</v>
      </c>
      <c r="E54" s="2" t="s">
        <v>9</v>
      </c>
      <c r="F54" s="11" t="s">
        <v>304</v>
      </c>
      <c r="G54" s="2" t="s">
        <v>305</v>
      </c>
      <c r="H54" s="12">
        <v>24613</v>
      </c>
      <c r="I54" s="2">
        <v>5</v>
      </c>
      <c r="J54" s="12">
        <v>36409</v>
      </c>
    </row>
    <row r="55" spans="1:10" x14ac:dyDescent="0.2">
      <c r="A55" s="2" t="s">
        <v>306</v>
      </c>
      <c r="B55" s="2" t="s">
        <v>307</v>
      </c>
      <c r="C55" s="2" t="s">
        <v>308</v>
      </c>
      <c r="D55" s="13" t="s">
        <v>134</v>
      </c>
      <c r="E55" s="2" t="s">
        <v>9</v>
      </c>
      <c r="F55" s="11" t="s">
        <v>309</v>
      </c>
      <c r="G55" s="2" t="s">
        <v>310</v>
      </c>
      <c r="H55" s="12">
        <v>27906</v>
      </c>
      <c r="I55" s="2">
        <v>5</v>
      </c>
      <c r="J55" s="12">
        <v>36409</v>
      </c>
    </row>
    <row r="56" spans="1:10" x14ac:dyDescent="0.2">
      <c r="A56" s="2" t="s">
        <v>311</v>
      </c>
      <c r="B56" s="2" t="s">
        <v>312</v>
      </c>
      <c r="C56" s="2" t="s">
        <v>313</v>
      </c>
      <c r="D56" s="13" t="s">
        <v>139</v>
      </c>
      <c r="E56" s="2" t="s">
        <v>9</v>
      </c>
      <c r="F56" s="11" t="s">
        <v>314</v>
      </c>
      <c r="G56" s="2" t="s">
        <v>315</v>
      </c>
      <c r="H56" s="12">
        <v>23948</v>
      </c>
      <c r="I56" s="2">
        <v>5</v>
      </c>
      <c r="J56" s="12">
        <v>36409</v>
      </c>
    </row>
    <row r="57" spans="1:10" x14ac:dyDescent="0.2">
      <c r="A57" s="2" t="s">
        <v>316</v>
      </c>
      <c r="B57" s="2" t="s">
        <v>317</v>
      </c>
      <c r="C57" s="2" t="s">
        <v>318</v>
      </c>
      <c r="D57" s="13" t="s">
        <v>145</v>
      </c>
      <c r="E57" s="2" t="s">
        <v>9</v>
      </c>
      <c r="F57" s="11" t="s">
        <v>319</v>
      </c>
      <c r="G57" s="2" t="s">
        <v>320</v>
      </c>
      <c r="H57" s="12">
        <v>28064</v>
      </c>
      <c r="I57" s="2">
        <v>5</v>
      </c>
      <c r="J57" s="12">
        <v>36409</v>
      </c>
    </row>
    <row r="58" spans="1:10" x14ac:dyDescent="0.2">
      <c r="A58" s="2" t="s">
        <v>321</v>
      </c>
      <c r="B58" s="2" t="s">
        <v>322</v>
      </c>
      <c r="C58" s="2" t="s">
        <v>109</v>
      </c>
      <c r="D58" s="2" t="s">
        <v>44</v>
      </c>
      <c r="E58" s="2" t="s">
        <v>10</v>
      </c>
      <c r="F58" s="11" t="s">
        <v>323</v>
      </c>
      <c r="G58" s="2" t="s">
        <v>324</v>
      </c>
      <c r="H58" s="12">
        <v>24837</v>
      </c>
      <c r="I58" s="2">
        <v>2</v>
      </c>
      <c r="J58" s="12">
        <v>36472</v>
      </c>
    </row>
    <row r="59" spans="1:10" x14ac:dyDescent="0.2">
      <c r="A59" s="2" t="s">
        <v>325</v>
      </c>
      <c r="B59" s="2" t="s">
        <v>178</v>
      </c>
      <c r="C59" s="2" t="s">
        <v>326</v>
      </c>
      <c r="D59" s="2" t="s">
        <v>50</v>
      </c>
      <c r="E59" s="2" t="s">
        <v>10</v>
      </c>
      <c r="F59" s="11" t="s">
        <v>327</v>
      </c>
      <c r="G59" s="2" t="s">
        <v>328</v>
      </c>
      <c r="H59" s="12">
        <v>24615</v>
      </c>
      <c r="I59" s="2">
        <v>4</v>
      </c>
      <c r="J59" s="12">
        <v>36493</v>
      </c>
    </row>
    <row r="60" spans="1:10" x14ac:dyDescent="0.2">
      <c r="A60" s="2" t="s">
        <v>329</v>
      </c>
      <c r="B60" s="2" t="s">
        <v>330</v>
      </c>
      <c r="C60" s="2" t="s">
        <v>331</v>
      </c>
      <c r="D60" s="2" t="s">
        <v>56</v>
      </c>
      <c r="E60" s="2" t="s">
        <v>10</v>
      </c>
      <c r="F60" s="11" t="s">
        <v>332</v>
      </c>
      <c r="G60" s="2" t="s">
        <v>333</v>
      </c>
      <c r="H60" s="12">
        <v>24651</v>
      </c>
      <c r="I60" s="2">
        <v>3</v>
      </c>
      <c r="J60" s="12">
        <v>36493</v>
      </c>
    </row>
    <row r="61" spans="1:10" x14ac:dyDescent="0.2">
      <c r="A61" s="2" t="s">
        <v>334</v>
      </c>
      <c r="B61" s="2" t="s">
        <v>335</v>
      </c>
      <c r="C61" s="2" t="s">
        <v>312</v>
      </c>
      <c r="D61" s="2" t="s">
        <v>62</v>
      </c>
      <c r="E61" s="2" t="s">
        <v>10</v>
      </c>
      <c r="F61" s="11" t="s">
        <v>336</v>
      </c>
      <c r="G61" s="2" t="s">
        <v>337</v>
      </c>
      <c r="H61" s="12">
        <v>25446</v>
      </c>
      <c r="I61" s="2">
        <v>4</v>
      </c>
      <c r="J61" s="12">
        <v>36493</v>
      </c>
    </row>
    <row r="62" spans="1:10" x14ac:dyDescent="0.2">
      <c r="A62" s="2" t="s">
        <v>338</v>
      </c>
      <c r="B62" s="2" t="s">
        <v>339</v>
      </c>
      <c r="C62" s="2" t="s">
        <v>318</v>
      </c>
      <c r="D62" s="2" t="s">
        <v>68</v>
      </c>
      <c r="E62" s="2" t="s">
        <v>10</v>
      </c>
      <c r="F62" s="11" t="s">
        <v>340</v>
      </c>
      <c r="G62" s="2" t="s">
        <v>341</v>
      </c>
      <c r="H62" s="12">
        <v>28603</v>
      </c>
      <c r="I62" s="2">
        <v>4</v>
      </c>
      <c r="J62" s="12">
        <v>36493</v>
      </c>
    </row>
    <row r="63" spans="1:10" x14ac:dyDescent="0.2">
      <c r="A63" s="2" t="s">
        <v>342</v>
      </c>
      <c r="B63" s="2" t="s">
        <v>343</v>
      </c>
      <c r="C63" s="2" t="s">
        <v>344</v>
      </c>
      <c r="D63" s="13" t="s">
        <v>74</v>
      </c>
      <c r="E63" s="2" t="s">
        <v>10</v>
      </c>
      <c r="F63" s="11" t="s">
        <v>345</v>
      </c>
      <c r="G63" s="2" t="s">
        <v>346</v>
      </c>
      <c r="H63" s="12">
        <v>27998</v>
      </c>
      <c r="I63" s="2">
        <v>6</v>
      </c>
      <c r="J63" s="12">
        <v>36535</v>
      </c>
    </row>
    <row r="64" spans="1:10" x14ac:dyDescent="0.2">
      <c r="A64" s="2" t="s">
        <v>347</v>
      </c>
      <c r="B64" s="2" t="s">
        <v>348</v>
      </c>
      <c r="C64" s="2" t="s">
        <v>349</v>
      </c>
      <c r="D64" s="13" t="s">
        <v>80</v>
      </c>
      <c r="E64" s="2" t="s">
        <v>10</v>
      </c>
      <c r="F64" s="11" t="s">
        <v>350</v>
      </c>
      <c r="G64" s="2" t="s">
        <v>351</v>
      </c>
      <c r="H64" s="12">
        <v>21062</v>
      </c>
      <c r="I64" s="2">
        <v>6</v>
      </c>
      <c r="J64" s="12">
        <v>36535</v>
      </c>
    </row>
    <row r="65" spans="1:10" x14ac:dyDescent="0.2">
      <c r="A65" s="2" t="s">
        <v>352</v>
      </c>
      <c r="B65" s="2" t="s">
        <v>353</v>
      </c>
      <c r="C65" s="2" t="s">
        <v>250</v>
      </c>
      <c r="D65" s="13" t="s">
        <v>86</v>
      </c>
      <c r="E65" s="2" t="s">
        <v>10</v>
      </c>
      <c r="F65" s="11" t="s">
        <v>354</v>
      </c>
      <c r="G65" s="2" t="s">
        <v>355</v>
      </c>
      <c r="H65" s="12">
        <v>21387</v>
      </c>
      <c r="I65" s="2">
        <v>6</v>
      </c>
      <c r="J65" s="12">
        <v>36535</v>
      </c>
    </row>
    <row r="66" spans="1:10" x14ac:dyDescent="0.2">
      <c r="A66" s="2" t="s">
        <v>356</v>
      </c>
      <c r="B66" s="2" t="s">
        <v>357</v>
      </c>
      <c r="C66" s="2" t="s">
        <v>358</v>
      </c>
      <c r="D66" s="13" t="s">
        <v>92</v>
      </c>
      <c r="E66" s="2" t="s">
        <v>10</v>
      </c>
      <c r="F66" s="11" t="s">
        <v>359</v>
      </c>
      <c r="G66" s="2" t="s">
        <v>360</v>
      </c>
      <c r="H66" s="12">
        <v>19899</v>
      </c>
      <c r="I66" s="2">
        <v>6</v>
      </c>
      <c r="J66" s="12">
        <v>36535</v>
      </c>
    </row>
    <row r="67" spans="1:10" x14ac:dyDescent="0.2">
      <c r="A67" s="2" t="s">
        <v>361</v>
      </c>
      <c r="B67" s="2" t="s">
        <v>362</v>
      </c>
      <c r="C67" s="2" t="s">
        <v>313</v>
      </c>
      <c r="D67" s="13" t="s">
        <v>98</v>
      </c>
      <c r="E67" s="2" t="s">
        <v>10</v>
      </c>
      <c r="F67" s="11" t="s">
        <v>363</v>
      </c>
      <c r="G67" s="2" t="s">
        <v>364</v>
      </c>
      <c r="H67" s="12">
        <v>21756</v>
      </c>
      <c r="I67" s="2">
        <v>6</v>
      </c>
      <c r="J67" s="12">
        <v>36535</v>
      </c>
    </row>
    <row r="68" spans="1:10" x14ac:dyDescent="0.2">
      <c r="A68" s="2" t="s">
        <v>365</v>
      </c>
      <c r="B68" s="2" t="s">
        <v>366</v>
      </c>
      <c r="C68" s="2" t="s">
        <v>367</v>
      </c>
      <c r="D68" s="13" t="s">
        <v>104</v>
      </c>
      <c r="E68" s="2" t="s">
        <v>10</v>
      </c>
      <c r="F68" s="11" t="s">
        <v>368</v>
      </c>
      <c r="G68" s="2" t="s">
        <v>369</v>
      </c>
      <c r="H68" s="12">
        <v>28549</v>
      </c>
      <c r="I68" s="2">
        <v>6</v>
      </c>
      <c r="J68" s="12">
        <v>36535</v>
      </c>
    </row>
    <row r="69" spans="1:10" x14ac:dyDescent="0.2">
      <c r="A69" s="2" t="s">
        <v>370</v>
      </c>
      <c r="B69" s="2" t="s">
        <v>371</v>
      </c>
      <c r="C69" s="2" t="s">
        <v>372</v>
      </c>
      <c r="D69" s="13" t="s">
        <v>110</v>
      </c>
      <c r="E69" s="2" t="s">
        <v>10</v>
      </c>
      <c r="F69" s="11" t="s">
        <v>373</v>
      </c>
      <c r="G69" s="2" t="s">
        <v>374</v>
      </c>
      <c r="H69" s="12">
        <v>21630</v>
      </c>
      <c r="I69" s="2">
        <v>6</v>
      </c>
      <c r="J69" s="12">
        <v>36535</v>
      </c>
    </row>
    <row r="70" spans="1:10" x14ac:dyDescent="0.2">
      <c r="A70" s="2" t="s">
        <v>375</v>
      </c>
      <c r="B70" s="2" t="s">
        <v>241</v>
      </c>
      <c r="C70" s="2" t="s">
        <v>376</v>
      </c>
      <c r="D70" s="13" t="s">
        <v>116</v>
      </c>
      <c r="E70" s="2" t="s">
        <v>10</v>
      </c>
      <c r="F70" s="11" t="s">
        <v>377</v>
      </c>
      <c r="G70" s="2" t="s">
        <v>378</v>
      </c>
      <c r="H70" s="12">
        <v>27915</v>
      </c>
      <c r="I70" s="2">
        <v>5</v>
      </c>
      <c r="J70" s="12">
        <v>36535</v>
      </c>
    </row>
    <row r="71" spans="1:10" x14ac:dyDescent="0.2">
      <c r="A71" s="2" t="s">
        <v>379</v>
      </c>
      <c r="B71" s="2" t="s">
        <v>380</v>
      </c>
      <c r="C71" s="2" t="s">
        <v>381</v>
      </c>
      <c r="D71" s="13" t="s">
        <v>122</v>
      </c>
      <c r="E71" s="2" t="s">
        <v>10</v>
      </c>
      <c r="F71" s="11" t="s">
        <v>382</v>
      </c>
      <c r="G71" s="2" t="s">
        <v>383</v>
      </c>
      <c r="H71" s="12">
        <v>24273</v>
      </c>
      <c r="I71" s="2">
        <v>5</v>
      </c>
      <c r="J71" s="12">
        <v>36535</v>
      </c>
    </row>
    <row r="72" spans="1:10" x14ac:dyDescent="0.2">
      <c r="A72" s="2" t="s">
        <v>384</v>
      </c>
      <c r="B72" s="2" t="s">
        <v>385</v>
      </c>
      <c r="C72" s="2" t="s">
        <v>67</v>
      </c>
      <c r="D72" s="13" t="s">
        <v>128</v>
      </c>
      <c r="E72" s="2" t="s">
        <v>10</v>
      </c>
      <c r="F72" s="11" t="s">
        <v>386</v>
      </c>
      <c r="G72" s="2" t="s">
        <v>387</v>
      </c>
      <c r="H72" s="12">
        <v>24088</v>
      </c>
      <c r="I72" s="2">
        <v>5</v>
      </c>
      <c r="J72" s="12">
        <v>36535</v>
      </c>
    </row>
    <row r="73" spans="1:10" x14ac:dyDescent="0.2">
      <c r="A73" s="2" t="s">
        <v>388</v>
      </c>
      <c r="B73" s="2" t="s">
        <v>389</v>
      </c>
      <c r="C73" s="2" t="s">
        <v>109</v>
      </c>
      <c r="D73" s="13" t="s">
        <v>134</v>
      </c>
      <c r="E73" s="2" t="s">
        <v>10</v>
      </c>
      <c r="F73" s="11" t="s">
        <v>390</v>
      </c>
      <c r="G73" s="2" t="s">
        <v>391</v>
      </c>
      <c r="H73" s="12">
        <v>22749</v>
      </c>
      <c r="I73" s="2">
        <v>5</v>
      </c>
      <c r="J73" s="12">
        <v>36535</v>
      </c>
    </row>
    <row r="74" spans="1:10" x14ac:dyDescent="0.2">
      <c r="A74" s="2" t="s">
        <v>392</v>
      </c>
      <c r="B74" s="2" t="s">
        <v>66</v>
      </c>
      <c r="C74" s="2" t="s">
        <v>393</v>
      </c>
      <c r="D74" s="13" t="s">
        <v>139</v>
      </c>
      <c r="E74" s="2" t="s">
        <v>10</v>
      </c>
      <c r="F74" s="11" t="s">
        <v>394</v>
      </c>
      <c r="G74" s="2" t="s">
        <v>395</v>
      </c>
      <c r="H74" s="12">
        <v>24644</v>
      </c>
      <c r="I74" s="2">
        <v>5</v>
      </c>
      <c r="J74" s="12">
        <v>36535</v>
      </c>
    </row>
    <row r="75" spans="1:10" x14ac:dyDescent="0.2">
      <c r="A75" s="2" t="s">
        <v>396</v>
      </c>
      <c r="B75" s="2" t="s">
        <v>397</v>
      </c>
      <c r="C75" s="2" t="s">
        <v>398</v>
      </c>
      <c r="D75" s="13" t="s">
        <v>145</v>
      </c>
      <c r="E75" s="2" t="s">
        <v>10</v>
      </c>
      <c r="F75" s="11" t="s">
        <v>399</v>
      </c>
      <c r="G75" s="2" t="s">
        <v>400</v>
      </c>
      <c r="H75" s="12">
        <v>25203</v>
      </c>
      <c r="I75" s="2">
        <v>5</v>
      </c>
      <c r="J75" s="12">
        <v>36535</v>
      </c>
    </row>
    <row r="76" spans="1:10" x14ac:dyDescent="0.2">
      <c r="A76" s="2" t="s">
        <v>401</v>
      </c>
      <c r="B76" s="2" t="s">
        <v>402</v>
      </c>
      <c r="C76" s="2" t="s">
        <v>403</v>
      </c>
      <c r="D76" s="2" t="s">
        <v>44</v>
      </c>
      <c r="E76" s="2" t="s">
        <v>404</v>
      </c>
      <c r="F76" s="11" t="s">
        <v>405</v>
      </c>
      <c r="G76" s="2" t="s">
        <v>406</v>
      </c>
      <c r="H76" s="12">
        <v>19759</v>
      </c>
      <c r="I76" s="2">
        <v>2</v>
      </c>
      <c r="J76" s="12">
        <v>36584</v>
      </c>
    </row>
    <row r="77" spans="1:10" x14ac:dyDescent="0.2">
      <c r="A77" s="2" t="s">
        <v>407</v>
      </c>
      <c r="B77" s="2" t="s">
        <v>385</v>
      </c>
      <c r="C77" s="2" t="s">
        <v>408</v>
      </c>
      <c r="D77" s="2" t="s">
        <v>50</v>
      </c>
      <c r="E77" s="2" t="s">
        <v>404</v>
      </c>
      <c r="F77" s="11" t="s">
        <v>409</v>
      </c>
      <c r="G77" s="2" t="s">
        <v>410</v>
      </c>
      <c r="H77" s="12">
        <v>20673</v>
      </c>
      <c r="I77" s="2">
        <v>4</v>
      </c>
      <c r="J77" s="12">
        <v>36626</v>
      </c>
    </row>
    <row r="78" spans="1:10" x14ac:dyDescent="0.2">
      <c r="A78" s="2" t="s">
        <v>411</v>
      </c>
      <c r="B78" s="2" t="s">
        <v>412</v>
      </c>
      <c r="C78" s="2" t="s">
        <v>413</v>
      </c>
      <c r="D78" s="2" t="s">
        <v>56</v>
      </c>
      <c r="E78" s="2" t="s">
        <v>404</v>
      </c>
      <c r="F78" s="11" t="s">
        <v>414</v>
      </c>
      <c r="G78" s="2" t="s">
        <v>415</v>
      </c>
      <c r="H78" s="12">
        <v>23809</v>
      </c>
      <c r="I78" s="2">
        <v>3</v>
      </c>
      <c r="J78" s="12">
        <v>36626</v>
      </c>
    </row>
    <row r="79" spans="1:10" x14ac:dyDescent="0.2">
      <c r="A79" s="2" t="s">
        <v>416</v>
      </c>
      <c r="B79" s="2" t="s">
        <v>417</v>
      </c>
      <c r="C79" s="2" t="s">
        <v>418</v>
      </c>
      <c r="D79" s="2" t="s">
        <v>62</v>
      </c>
      <c r="E79" s="2" t="s">
        <v>404</v>
      </c>
      <c r="F79" s="11" t="s">
        <v>419</v>
      </c>
      <c r="G79" s="2" t="s">
        <v>420</v>
      </c>
      <c r="H79" s="12">
        <v>19975</v>
      </c>
      <c r="I79" s="2">
        <v>4</v>
      </c>
      <c r="J79" s="12">
        <v>36626</v>
      </c>
    </row>
    <row r="80" spans="1:10" x14ac:dyDescent="0.2">
      <c r="A80" s="2" t="s">
        <v>421</v>
      </c>
      <c r="B80" s="2" t="s">
        <v>422</v>
      </c>
      <c r="C80" s="2" t="s">
        <v>423</v>
      </c>
      <c r="D80" s="2" t="s">
        <v>68</v>
      </c>
      <c r="E80" s="2" t="s">
        <v>404</v>
      </c>
      <c r="F80" s="11" t="s">
        <v>424</v>
      </c>
      <c r="G80" s="2" t="s">
        <v>425</v>
      </c>
      <c r="H80" s="12">
        <v>28100</v>
      </c>
      <c r="I80" s="2">
        <v>4</v>
      </c>
      <c r="J80" s="12">
        <v>36626</v>
      </c>
    </row>
    <row r="81" spans="1:10" x14ac:dyDescent="0.2">
      <c r="A81" s="2" t="s">
        <v>426</v>
      </c>
      <c r="B81" s="2" t="s">
        <v>427</v>
      </c>
      <c r="C81" s="2" t="s">
        <v>428</v>
      </c>
      <c r="D81" s="13" t="s">
        <v>74</v>
      </c>
      <c r="E81" s="2" t="s">
        <v>404</v>
      </c>
      <c r="F81" s="11" t="s">
        <v>429</v>
      </c>
      <c r="G81" s="2" t="s">
        <v>430</v>
      </c>
      <c r="H81" s="12">
        <v>24596</v>
      </c>
      <c r="I81" s="2">
        <v>6</v>
      </c>
      <c r="J81" s="12">
        <v>36640</v>
      </c>
    </row>
    <row r="82" spans="1:10" x14ac:dyDescent="0.2">
      <c r="A82" s="2" t="s">
        <v>431</v>
      </c>
      <c r="B82" s="2" t="s">
        <v>432</v>
      </c>
      <c r="C82" s="2" t="s">
        <v>403</v>
      </c>
      <c r="D82" s="13" t="s">
        <v>80</v>
      </c>
      <c r="E82" s="2" t="s">
        <v>404</v>
      </c>
      <c r="F82" s="11" t="s">
        <v>433</v>
      </c>
      <c r="G82" s="2" t="s">
        <v>434</v>
      </c>
      <c r="H82" s="12">
        <v>28626</v>
      </c>
      <c r="I82" s="2">
        <v>6</v>
      </c>
      <c r="J82" s="12">
        <v>36640</v>
      </c>
    </row>
    <row r="83" spans="1:10" x14ac:dyDescent="0.2">
      <c r="A83" s="2" t="s">
        <v>435</v>
      </c>
      <c r="B83" s="2" t="s">
        <v>436</v>
      </c>
      <c r="C83" s="2" t="s">
        <v>437</v>
      </c>
      <c r="D83" s="13" t="s">
        <v>86</v>
      </c>
      <c r="E83" s="2" t="s">
        <v>404</v>
      </c>
      <c r="F83" s="11" t="s">
        <v>438</v>
      </c>
      <c r="G83" s="2" t="s">
        <v>439</v>
      </c>
      <c r="H83" s="12">
        <v>29537</v>
      </c>
      <c r="I83" s="2">
        <v>6</v>
      </c>
      <c r="J83" s="12">
        <v>36640</v>
      </c>
    </row>
    <row r="84" spans="1:10" x14ac:dyDescent="0.2">
      <c r="A84" s="2" t="s">
        <v>440</v>
      </c>
      <c r="B84" s="2" t="s">
        <v>441</v>
      </c>
      <c r="C84" s="2" t="s">
        <v>442</v>
      </c>
      <c r="D84" s="13" t="s">
        <v>92</v>
      </c>
      <c r="E84" s="2" t="s">
        <v>404</v>
      </c>
      <c r="F84" s="11" t="s">
        <v>443</v>
      </c>
      <c r="G84" s="2" t="s">
        <v>444</v>
      </c>
      <c r="H84" s="12">
        <v>27884</v>
      </c>
      <c r="I84" s="2">
        <v>6</v>
      </c>
      <c r="J84" s="12">
        <v>36640</v>
      </c>
    </row>
    <row r="85" spans="1:10" x14ac:dyDescent="0.2">
      <c r="A85" s="2" t="s">
        <v>445</v>
      </c>
      <c r="B85" s="2" t="s">
        <v>297</v>
      </c>
      <c r="C85" s="2" t="s">
        <v>446</v>
      </c>
      <c r="D85" s="13" t="s">
        <v>98</v>
      </c>
      <c r="E85" s="2" t="s">
        <v>404</v>
      </c>
      <c r="F85" s="11" t="s">
        <v>447</v>
      </c>
      <c r="G85" s="2" t="s">
        <v>448</v>
      </c>
      <c r="H85" s="12">
        <v>23961</v>
      </c>
      <c r="I85" s="2">
        <v>6</v>
      </c>
      <c r="J85" s="12">
        <v>36640</v>
      </c>
    </row>
    <row r="86" spans="1:10" x14ac:dyDescent="0.2">
      <c r="A86" s="2" t="s">
        <v>449</v>
      </c>
      <c r="B86" s="2" t="s">
        <v>450</v>
      </c>
      <c r="C86" s="2" t="s">
        <v>451</v>
      </c>
      <c r="D86" s="13" t="s">
        <v>104</v>
      </c>
      <c r="E86" s="2" t="s">
        <v>404</v>
      </c>
      <c r="F86" s="11" t="s">
        <v>452</v>
      </c>
      <c r="G86" s="2" t="s">
        <v>453</v>
      </c>
      <c r="H86" s="12">
        <v>21707</v>
      </c>
      <c r="I86" s="2">
        <v>6</v>
      </c>
      <c r="J86" s="12">
        <v>36640</v>
      </c>
    </row>
    <row r="87" spans="1:10" x14ac:dyDescent="0.2">
      <c r="A87" s="2" t="s">
        <v>454</v>
      </c>
      <c r="B87" s="2" t="s">
        <v>385</v>
      </c>
      <c r="C87" s="2" t="s">
        <v>455</v>
      </c>
      <c r="D87" s="13" t="s">
        <v>110</v>
      </c>
      <c r="E87" s="2" t="s">
        <v>404</v>
      </c>
      <c r="F87" s="11" t="s">
        <v>456</v>
      </c>
      <c r="G87" s="2" t="s">
        <v>457</v>
      </c>
      <c r="H87" s="12">
        <v>29377</v>
      </c>
      <c r="I87" s="2">
        <v>6</v>
      </c>
      <c r="J87" s="12">
        <v>36640</v>
      </c>
    </row>
    <row r="88" spans="1:10" x14ac:dyDescent="0.2">
      <c r="A88" s="2" t="s">
        <v>458</v>
      </c>
      <c r="B88" s="2" t="s">
        <v>459</v>
      </c>
      <c r="C88" s="2" t="s">
        <v>460</v>
      </c>
      <c r="D88" s="13" t="s">
        <v>116</v>
      </c>
      <c r="E88" s="2" t="s">
        <v>404</v>
      </c>
      <c r="F88" s="11" t="s">
        <v>461</v>
      </c>
      <c r="G88" s="2" t="s">
        <v>462</v>
      </c>
      <c r="H88" s="12">
        <v>24168</v>
      </c>
      <c r="I88" s="2">
        <v>5</v>
      </c>
      <c r="J88" s="12">
        <v>36640</v>
      </c>
    </row>
    <row r="89" spans="1:10" x14ac:dyDescent="0.2">
      <c r="A89" s="2" t="s">
        <v>463</v>
      </c>
      <c r="B89" s="2" t="s">
        <v>464</v>
      </c>
      <c r="C89" s="2" t="s">
        <v>465</v>
      </c>
      <c r="D89" s="13" t="s">
        <v>122</v>
      </c>
      <c r="E89" s="2" t="s">
        <v>404</v>
      </c>
      <c r="F89" s="11" t="s">
        <v>466</v>
      </c>
      <c r="G89" s="2" t="s">
        <v>467</v>
      </c>
      <c r="H89" s="12">
        <v>24050</v>
      </c>
      <c r="I89" s="2">
        <v>5</v>
      </c>
      <c r="J89" s="12">
        <v>36640</v>
      </c>
    </row>
    <row r="90" spans="1:10" x14ac:dyDescent="0.2">
      <c r="A90" s="2" t="s">
        <v>468</v>
      </c>
      <c r="B90" s="2" t="s">
        <v>66</v>
      </c>
      <c r="C90" s="2" t="s">
        <v>469</v>
      </c>
      <c r="D90" s="13" t="s">
        <v>128</v>
      </c>
      <c r="E90" s="2" t="s">
        <v>404</v>
      </c>
      <c r="F90" s="11" t="s">
        <v>470</v>
      </c>
      <c r="G90" s="2" t="s">
        <v>471</v>
      </c>
      <c r="H90" s="12">
        <v>22822</v>
      </c>
      <c r="I90" s="2">
        <v>5</v>
      </c>
      <c r="J90" s="12">
        <v>36640</v>
      </c>
    </row>
    <row r="91" spans="1:10" x14ac:dyDescent="0.2">
      <c r="A91" s="2" t="s">
        <v>472</v>
      </c>
      <c r="B91" s="2" t="s">
        <v>473</v>
      </c>
      <c r="C91" s="2" t="s">
        <v>474</v>
      </c>
      <c r="D91" s="13" t="s">
        <v>134</v>
      </c>
      <c r="E91" s="2" t="s">
        <v>404</v>
      </c>
      <c r="F91" s="11" t="s">
        <v>475</v>
      </c>
      <c r="G91" s="2" t="s">
        <v>476</v>
      </c>
      <c r="H91" s="12">
        <v>22640</v>
      </c>
      <c r="I91" s="2">
        <v>5</v>
      </c>
      <c r="J91" s="12">
        <v>36640</v>
      </c>
    </row>
    <row r="92" spans="1:10" x14ac:dyDescent="0.2">
      <c r="A92" s="2" t="s">
        <v>477</v>
      </c>
      <c r="B92" s="2" t="s">
        <v>478</v>
      </c>
      <c r="C92" s="2" t="s">
        <v>479</v>
      </c>
      <c r="D92" s="13" t="s">
        <v>139</v>
      </c>
      <c r="E92" s="2" t="s">
        <v>404</v>
      </c>
      <c r="F92" s="11" t="s">
        <v>480</v>
      </c>
      <c r="G92" s="2" t="s">
        <v>481</v>
      </c>
      <c r="H92" s="12">
        <v>23806</v>
      </c>
      <c r="I92" s="2">
        <v>5</v>
      </c>
      <c r="J92" s="12">
        <v>36640</v>
      </c>
    </row>
    <row r="93" spans="1:10" x14ac:dyDescent="0.2">
      <c r="A93" s="2" t="s">
        <v>482</v>
      </c>
      <c r="B93" s="2" t="s">
        <v>483</v>
      </c>
      <c r="C93" s="2" t="s">
        <v>484</v>
      </c>
      <c r="D93" s="13" t="s">
        <v>145</v>
      </c>
      <c r="E93" s="2" t="s">
        <v>404</v>
      </c>
      <c r="F93" s="11" t="s">
        <v>485</v>
      </c>
      <c r="G93" s="2" t="s">
        <v>486</v>
      </c>
      <c r="H93" s="12">
        <v>25195</v>
      </c>
      <c r="I93" s="2">
        <v>5</v>
      </c>
      <c r="J93" s="12">
        <v>36640</v>
      </c>
    </row>
  </sheetData>
  <hyperlinks>
    <hyperlink ref="F4" r:id="rId1"/>
    <hyperlink ref="F5:F8" r:id="rId2" display="preynolds@alpheiusge.com.nz"/>
    <hyperlink ref="F5" r:id="rId3"/>
    <hyperlink ref="F7" r:id="rId4"/>
    <hyperlink ref="F8" r:id="rId5"/>
    <hyperlink ref="F9:F15" r:id="rId6" display="preynolds@alpheiusge.com.nz"/>
    <hyperlink ref="F16:F21" r:id="rId7" display="preynolds@alpheiusge.com.nz"/>
    <hyperlink ref="F10" r:id="rId8"/>
    <hyperlink ref="F12" r:id="rId9"/>
    <hyperlink ref="F13" r:id="rId10"/>
    <hyperlink ref="F14" r:id="rId11"/>
    <hyperlink ref="F15" r:id="rId12"/>
    <hyperlink ref="F16" r:id="rId13"/>
    <hyperlink ref="F17" r:id="rId14"/>
    <hyperlink ref="F18" r:id="rId15"/>
    <hyperlink ref="F19" r:id="rId16"/>
    <hyperlink ref="F20" r:id="rId17"/>
    <hyperlink ref="F21" r:id="rId18"/>
    <hyperlink ref="F22" r:id="rId19"/>
    <hyperlink ref="F23" r:id="rId20"/>
    <hyperlink ref="F24" r:id="rId21"/>
    <hyperlink ref="F25" r:id="rId22"/>
    <hyperlink ref="F26" r:id="rId23"/>
    <hyperlink ref="F27" r:id="rId24"/>
    <hyperlink ref="F28" r:id="rId25"/>
    <hyperlink ref="F29" r:id="rId26"/>
    <hyperlink ref="F30" r:id="rId27"/>
    <hyperlink ref="F31" r:id="rId28"/>
    <hyperlink ref="F32" r:id="rId29"/>
    <hyperlink ref="F33" r:id="rId30"/>
    <hyperlink ref="F34" r:id="rId31"/>
    <hyperlink ref="F35" r:id="rId32"/>
    <hyperlink ref="F36" r:id="rId33"/>
    <hyperlink ref="F37" r:id="rId34"/>
    <hyperlink ref="F38" r:id="rId35"/>
    <hyperlink ref="F39" r:id="rId36"/>
    <hyperlink ref="F40" r:id="rId37"/>
    <hyperlink ref="F41" r:id="rId38" display="hjones@alpheius.com.au"/>
    <hyperlink ref="F42" r:id="rId39" display="aharrignton@alpheius.com.au"/>
    <hyperlink ref="F43" r:id="rId40" display="pdawson@alpheius.com.au"/>
    <hyperlink ref="F44" r:id="rId41" display="mjones@alpheius.com.au"/>
    <hyperlink ref="F45" r:id="rId42" display="mgrayson@alpheius.com.au"/>
    <hyperlink ref="F46" r:id="rId43" display="amillson@alpheius.com.au"/>
    <hyperlink ref="F47" r:id="rId44" display="abennet@alpheius.com.au"/>
    <hyperlink ref="F48" r:id="rId45" display="gsamuelson@alpheius.com.au"/>
    <hyperlink ref="F49" r:id="rId46" display="nsmith@alpheius.com.au"/>
    <hyperlink ref="F50" r:id="rId47" display="phenricks@alpheius.com.au"/>
    <hyperlink ref="F51" r:id="rId48" display="vclark@alpheius.com.au"/>
    <hyperlink ref="F52" r:id="rId49" display="jhancock@alpheius.com.au"/>
    <hyperlink ref="F53" r:id="rId50" display="vbrown@alpheius.com.au"/>
    <hyperlink ref="F54" r:id="rId51" display="skendall@alpheius.com.au"/>
    <hyperlink ref="F55" r:id="rId52" display="nadams@alpheius.com.au"/>
    <hyperlink ref="F56" r:id="rId53" display="cmorris@alpheius.com.au"/>
    <hyperlink ref="F57" r:id="rId54" display="lwilliams@alpheius.com.au"/>
    <hyperlink ref="F58" r:id="rId55"/>
    <hyperlink ref="F59:F62" r:id="rId56" display="ejones@alpheiusge.com"/>
    <hyperlink ref="F63:F69" r:id="rId57" display="ejones@alpheiusge.com"/>
    <hyperlink ref="F70:F74" r:id="rId58" display="ejones@alpheiusge.com"/>
    <hyperlink ref="F59" r:id="rId59"/>
    <hyperlink ref="F60" r:id="rId60"/>
    <hyperlink ref="F61" r:id="rId61"/>
    <hyperlink ref="F63" r:id="rId62"/>
    <hyperlink ref="F65" r:id="rId63"/>
    <hyperlink ref="F66" r:id="rId64"/>
    <hyperlink ref="F67" r:id="rId65"/>
    <hyperlink ref="F68" r:id="rId66"/>
    <hyperlink ref="F69" r:id="rId67"/>
    <hyperlink ref="F70" r:id="rId68"/>
    <hyperlink ref="F71" r:id="rId69"/>
    <hyperlink ref="F72" r:id="rId70"/>
    <hyperlink ref="F73" r:id="rId71"/>
    <hyperlink ref="F74" r:id="rId72"/>
    <hyperlink ref="F75" r:id="rId73"/>
    <hyperlink ref="F76" r:id="rId74"/>
    <hyperlink ref="F77:F80" r:id="rId75" display="hlacombe@alpheiusge.fr"/>
    <hyperlink ref="F81:F87" r:id="rId76" display="hlacombe@alpheiusge.fr"/>
    <hyperlink ref="F88:F92" r:id="rId77" display="hlacombe@alpheiusge.fr"/>
    <hyperlink ref="F78" r:id="rId78"/>
    <hyperlink ref="F79" r:id="rId79"/>
    <hyperlink ref="F80" r:id="rId80"/>
    <hyperlink ref="F81" r:id="rId81"/>
    <hyperlink ref="F82" r:id="rId82"/>
    <hyperlink ref="F83" r:id="rId83"/>
    <hyperlink ref="F84" r:id="rId84"/>
    <hyperlink ref="F85" r:id="rId85"/>
    <hyperlink ref="F86" r:id="rId86"/>
    <hyperlink ref="F87" r:id="rId87"/>
    <hyperlink ref="F88" r:id="rId88"/>
    <hyperlink ref="F89" r:id="rId89"/>
    <hyperlink ref="F90" r:id="rId90"/>
    <hyperlink ref="F91" r:id="rId91"/>
    <hyperlink ref="F92" r:id="rId92"/>
    <hyperlink ref="F93" r:id="rId9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Small</vt:lpstr>
      <vt:lpstr>Medium</vt:lpstr>
      <vt:lpstr>Large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2010-05-07T02:20:36Z</dcterms:created>
  <dcterms:modified xsi:type="dcterms:W3CDTF">2010-05-07T03:20:31Z</dcterms:modified>
</cp:coreProperties>
</file>